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55" firstSheet="5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'g05一般公共预算财政拨款支出决算表'!$A$1:$G$21</definedName>
    <definedName name="_xlnm.Print_Area" localSheetId="5">'g06一般公共预算财政拨款基本支出决算表'!$A$1:$G$24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<sst xmlns="http://schemas.openxmlformats.org/spreadsheetml/2006/main" count="304" uniqueCount="194">
  <si>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</si>
  <si>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</si>
  <si>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</si>
  <si>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</si>
  <si>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</si>
  <si>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</si>
  <si>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</si>
  <si>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</si>
  <si>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</si>
  <si>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</si>
  <si>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</si>
  <si>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</si>
  <si>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</si>
  <si>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</si>
  <si>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</si>
  <si>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</si>
  <si>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</si>
  <si>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</si>
  <si>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</si>
  <si>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</si>
  <si>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</si>
  <si>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</si>
  <si>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</si>
  <si>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</si>
  <si>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</si>
  <si>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</si>
  <si>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</si>
  <si>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</si>
  <si>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</si>
  <si>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</si>
  <si>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</si>
  <si>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</si>
  <si>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</si>
  <si>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</si>
  <si>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</si>
  <si>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</si>
  <si>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</si>
  <si>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</si>
  <si>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</si>
  <si>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</si>
  <si>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</si>
  <si>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</si>
  <si>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</si>
  <si>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</si>
  <si>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</si>
  <si>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</si>
  <si>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</si>
  <si>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</si>
  <si>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</si>
  <si>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</si>
  <si>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</si>
  <si>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</si>
  <si>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</si>
  <si>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</si>
  <si>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</si>
  <si>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</si>
  <si>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</si>
  <si>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</si>
  <si>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</si>
  <si>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</si>
  <si>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</si>
  <si>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</si>
  <si>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</si>
  <si>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</si>
  <si>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</si>
  <si>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</si>
  <si>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</si>
  <si>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</si>
  <si>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</si>
  <si>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</si>
  <si>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</si>
  <si>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</si>
  <si>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</si>
  <si>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</si>
  <si>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</si>
  <si>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</si>
  <si>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</si>
  <si>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</si>
  <si>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</si>
  <si>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</si>
  <si>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</si>
  <si>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</si>
  <si>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</si>
  <si>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</si>
  <si>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</si>
  <si>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</si>
  <si>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</si>
  <si>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</si>
  <si>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</si>
  <si>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</si>
  <si>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</si>
  <si>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</si>
  <si>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</si>
  <si>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</si>
  <si>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</si>
  <si>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</si>
  <si>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</si>
  <si>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</si>
  <si>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</si>
  <si>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</si>
  <si>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</si>
  <si>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</si>
  <si>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</si>
  <si>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</si>
  <si>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</si>
  <si>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</si>
  <si>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</si>
  <si>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</si>
  <si>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</si>
  <si>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</si>
  <si>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</si>
  <si>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附件2-1</t>
  </si>
  <si>
    <t>二十一、其他支出</t>
  </si>
  <si>
    <t>部门：韶关市青少年宫</t>
  </si>
  <si>
    <t>201</t>
  </si>
  <si>
    <t>一般公共服务支出</t>
  </si>
  <si>
    <t>20199</t>
  </si>
  <si>
    <t>其他一般公共服务支出</t>
  </si>
  <si>
    <t>2019999</t>
  </si>
  <si>
    <t>205</t>
  </si>
  <si>
    <t>教育支出</t>
  </si>
  <si>
    <t>20502</t>
  </si>
  <si>
    <t>普通教育</t>
  </si>
  <si>
    <t>2050201</t>
  </si>
  <si>
    <t>学前教育</t>
  </si>
  <si>
    <t>20599</t>
  </si>
  <si>
    <t>其他教育支出</t>
  </si>
  <si>
    <t>2059999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</si>
  <si>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</si>
  <si>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</si>
  <si>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</si>
  <si>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</si>
  <si>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</si>
  <si>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</si>
  <si>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229</t>
  </si>
  <si>
    <t>其他支出</t>
  </si>
  <si>
    <t>22960</t>
  </si>
  <si>
    <t>彩票公益金及对应专项债务收入安排的支出</t>
  </si>
  <si>
    <t>用于教育事业的彩票公益金支出</t>
  </si>
  <si>
    <t>部门：韶关市青少年宫</t>
  </si>
  <si>
    <t>201</t>
  </si>
  <si>
    <t>一般公共服务支出</t>
  </si>
  <si>
    <t>20199</t>
  </si>
  <si>
    <t>其他一般公共服务支出</t>
  </si>
  <si>
    <t>2019999</t>
  </si>
  <si>
    <t>205</t>
  </si>
  <si>
    <t>教育支出</t>
  </si>
  <si>
    <t>20502</t>
  </si>
  <si>
    <t>普通教育</t>
  </si>
  <si>
    <t>2050201</t>
  </si>
  <si>
    <t>学前教育</t>
  </si>
  <si>
    <t>20599</t>
  </si>
  <si>
    <t>其他教育支出</t>
  </si>
  <si>
    <t>2059999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</si>
  <si>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</si>
  <si>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</si>
  <si>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</si>
  <si>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</si>
  <si>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</si>
  <si>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</si>
  <si>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229</t>
  </si>
  <si>
    <t>其他支出</t>
  </si>
  <si>
    <t>22960</t>
  </si>
  <si>
    <t>彩票公益金及对应专项债务收入安排的支出</t>
  </si>
  <si>
    <t>2296004</t>
  </si>
  <si>
    <t>用于教育事业的彩票公益金支出</t>
  </si>
  <si>
    <t>2296004</t>
  </si>
  <si>
    <t>八、社会保障和就业支出</t>
  </si>
  <si>
    <t>一般公共服务支出</t>
  </si>
  <si>
    <t>其他一般公共服务支出</t>
  </si>
  <si>
    <t>教育支出</t>
  </si>
  <si>
    <t>普通教育</t>
  </si>
  <si>
    <t>学前教育</t>
  </si>
  <si>
    <t>其他教育支出</t>
  </si>
  <si>
    <t>社会保障和就业支出</t>
  </si>
  <si>
    <t>行政事业单位离退休</t>
  </si>
  <si>
    <t>事业单位离退休</t>
  </si>
  <si>
    <t>工资福利支出</t>
  </si>
  <si>
    <t>基本工资</t>
  </si>
  <si>
    <t>津贴补贴</t>
  </si>
  <si>
    <t>其他社会保障缴费</t>
  </si>
  <si>
    <t>绩效工资</t>
  </si>
  <si>
    <t>机关事业单位基本养老保险缴费</t>
  </si>
  <si>
    <t>其他工资福利支出</t>
  </si>
  <si>
    <t>商品和服务交出</t>
  </si>
  <si>
    <t>公务用车运行维护费</t>
  </si>
  <si>
    <t>对个人和家庭的补助</t>
  </si>
  <si>
    <t>退休费</t>
  </si>
  <si>
    <t>生活补助</t>
  </si>
  <si>
    <t>住房公积金</t>
  </si>
  <si>
    <t>其他对个人和家庭的补助支出</t>
  </si>
  <si>
    <t>其他支出</t>
  </si>
  <si>
    <t>彩票公益金及对应专项债务收入安排的支出</t>
  </si>
  <si>
    <t>用于教育事业的彩票公益金支出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</si>
</sst>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3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7">
    <xf numFmtId="0" fontId="0" fillId="0" borderId="0" xfId="0" applyAlignment="1">
      <alignment/>
    </xf>
    <xf numFmtId="0" fontId="1" fillId="24" borderId="0" xfId="53" applyFont="1" applyFill="1" applyAlignment="1">
      <alignment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2" fillId="24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5" fillId="0" borderId="16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righ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176" fontId="5" fillId="0" borderId="11" xfId="52" applyNumberFormat="1" applyFont="1" applyFill="1" applyBorder="1" applyAlignment="1">
      <alignment horizontal="right" vertical="center"/>
      <protection/>
    </xf>
    <xf numFmtId="176" fontId="5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left" vertical="center"/>
      <protection/>
    </xf>
    <xf numFmtId="176" fontId="5" fillId="0" borderId="17" xfId="52" applyNumberFormat="1" applyFont="1" applyFill="1" applyBorder="1" applyAlignment="1">
      <alignment horizontal="left" vertical="center"/>
      <protection/>
    </xf>
    <xf numFmtId="176" fontId="5" fillId="0" borderId="18" xfId="52" applyNumberFormat="1" applyFont="1" applyFill="1" applyBorder="1" applyAlignment="1">
      <alignment horizontal="center" vertical="center"/>
      <protection/>
    </xf>
    <xf numFmtId="176" fontId="5" fillId="0" borderId="16" xfId="52" applyNumberFormat="1" applyFont="1" applyFill="1" applyBorder="1" applyAlignment="1">
      <alignment horizontal="center" vertical="center"/>
      <protection/>
    </xf>
    <xf numFmtId="176" fontId="5" fillId="0" borderId="17" xfId="52" applyNumberFormat="1" applyFont="1" applyFill="1" applyBorder="1" applyAlignment="1">
      <alignment horizontal="center" vertical="center"/>
      <protection/>
    </xf>
    <xf numFmtId="176" fontId="5" fillId="0" borderId="18" xfId="52" applyNumberFormat="1" applyFont="1" applyFill="1" applyBorder="1" applyAlignment="1">
      <alignment vertical="center"/>
      <protection/>
    </xf>
    <xf numFmtId="176" fontId="5" fillId="0" borderId="19" xfId="52" applyNumberFormat="1" applyFont="1" applyFill="1" applyBorder="1" applyAlignment="1">
      <alignment horizontal="center" vertical="center"/>
      <protection/>
    </xf>
    <xf numFmtId="176" fontId="5" fillId="0" borderId="20" xfId="52" applyNumberFormat="1" applyFont="1" applyFill="1" applyBorder="1" applyAlignment="1">
      <alignment horizontal="right" vertical="center"/>
      <protection/>
    </xf>
    <xf numFmtId="176" fontId="5" fillId="0" borderId="21" xfId="52" applyNumberFormat="1" applyFont="1" applyFill="1" applyBorder="1" applyAlignment="1">
      <alignment horizontal="left" vertical="center"/>
      <protection/>
    </xf>
    <xf numFmtId="176" fontId="5" fillId="0" borderId="22" xfId="52" applyNumberFormat="1" applyFont="1" applyFill="1" applyBorder="1" applyAlignment="1">
      <alignment vertical="center"/>
      <protection/>
    </xf>
    <xf numFmtId="176" fontId="5" fillId="0" borderId="12" xfId="52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5" fillId="0" borderId="19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2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5" fillId="0" borderId="16" xfId="52" applyNumberFormat="1" applyFont="1" applyFill="1" applyBorder="1" applyAlignment="1" quotePrefix="1">
      <alignment horizontal="left" vertical="center"/>
      <protection/>
    </xf>
    <xf numFmtId="176" fontId="5" fillId="24" borderId="10" xfId="52" applyNumberFormat="1" applyFont="1" applyFill="1" applyBorder="1" applyAlignment="1" quotePrefix="1">
      <alignment horizontal="center" vertical="center"/>
      <protection/>
    </xf>
    <xf numFmtId="176" fontId="5" fillId="24" borderId="10" xfId="52" applyNumberFormat="1" applyFont="1" applyFill="1" applyBorder="1" applyAlignment="1" quotePrefix="1">
      <alignment horizontal="left" vertical="center"/>
      <protection/>
    </xf>
    <xf numFmtId="176" fontId="8" fillId="0" borderId="16" xfId="52" applyNumberFormat="1" applyFont="1" applyFill="1" applyBorder="1" applyAlignment="1" quotePrefix="1">
      <alignment horizontal="center" vertical="center"/>
      <protection/>
    </xf>
    <xf numFmtId="176" fontId="8" fillId="0" borderId="17" xfId="52" applyNumberFormat="1" applyFont="1" applyFill="1" applyBorder="1" applyAlignment="1" quotePrefix="1">
      <alignment horizontal="center" vertical="center"/>
      <protection/>
    </xf>
    <xf numFmtId="176" fontId="8" fillId="24" borderId="23" xfId="52" applyNumberFormat="1" applyFont="1" applyFill="1" applyBorder="1" applyAlignment="1" quotePrefix="1">
      <alignment horizontal="center" vertical="center"/>
      <protection/>
    </xf>
    <xf numFmtId="176" fontId="8" fillId="24" borderId="24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5" fillId="0" borderId="25" xfId="52" applyNumberFormat="1" applyFont="1" applyFill="1" applyBorder="1" applyAlignment="1">
      <alignment vertical="center"/>
      <protection/>
    </xf>
    <xf numFmtId="176" fontId="0" fillId="0" borderId="15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left" vertical="center" shrinkToFit="1"/>
    </xf>
    <xf numFmtId="176" fontId="0" fillId="24" borderId="12" xfId="0" applyNumberFormat="1" applyFill="1" applyBorder="1" applyAlignment="1">
      <alignment horizontal="left" vertical="center" shrinkToFit="1"/>
    </xf>
    <xf numFmtId="177" fontId="5" fillId="24" borderId="17" xfId="52" applyNumberFormat="1" applyFont="1" applyFill="1" applyBorder="1" applyAlignment="1">
      <alignment horizontal="center" vertical="center"/>
      <protection/>
    </xf>
    <xf numFmtId="177" fontId="5" fillId="0" borderId="11" xfId="52" applyNumberFormat="1" applyFont="1" applyFill="1" applyBorder="1" applyAlignment="1">
      <alignment horizontal="right" vertical="center"/>
      <protection/>
    </xf>
    <xf numFmtId="177" fontId="5" fillId="24" borderId="26" xfId="52" applyNumberFormat="1" applyFont="1" applyFill="1" applyBorder="1" applyAlignment="1">
      <alignment horizontal="center" vertical="center"/>
      <protection/>
    </xf>
    <xf numFmtId="177" fontId="5" fillId="24" borderId="10" xfId="52" applyNumberFormat="1" applyFont="1" applyFill="1" applyBorder="1" applyAlignment="1">
      <alignment horizontal="center" vertical="center"/>
      <protection/>
    </xf>
    <xf numFmtId="177" fontId="5" fillId="0" borderId="18" xfId="52" applyNumberFormat="1" applyFont="1" applyFill="1" applyBorder="1" applyAlignment="1">
      <alignment horizontal="center" vertical="center"/>
      <protection/>
    </xf>
    <xf numFmtId="177" fontId="5" fillId="0" borderId="18" xfId="52" applyNumberFormat="1" applyFont="1" applyFill="1" applyBorder="1" applyAlignment="1">
      <alignment vertical="center"/>
      <protection/>
    </xf>
    <xf numFmtId="177" fontId="5" fillId="24" borderId="27" xfId="52" applyNumberFormat="1" applyFont="1" applyFill="1" applyBorder="1" applyAlignment="1">
      <alignment horizontal="center" vertical="center"/>
      <protection/>
    </xf>
    <xf numFmtId="177" fontId="5" fillId="0" borderId="22" xfId="52" applyNumberFormat="1" applyFont="1" applyFill="1" applyBorder="1" applyAlignment="1">
      <alignment vertical="center"/>
      <protection/>
    </xf>
    <xf numFmtId="177" fontId="5" fillId="24" borderId="12" xfId="52" applyNumberFormat="1" applyFont="1" applyFill="1" applyBorder="1" applyAlignment="1">
      <alignment horizontal="center" vertical="center"/>
      <protection/>
    </xf>
    <xf numFmtId="177" fontId="5" fillId="0" borderId="25" xfId="52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7" fontId="0" fillId="0" borderId="10" xfId="53" applyNumberFormat="1" applyFont="1" applyFill="1" applyBorder="1" applyAlignment="1">
      <alignment horizontal="center" vertical="center" wrapText="1"/>
      <protection/>
    </xf>
    <xf numFmtId="177" fontId="0" fillId="0" borderId="11" xfId="53" applyNumberFormat="1" applyFont="1" applyFill="1" applyBorder="1" applyAlignment="1">
      <alignment horizontal="center" vertical="center" wrapText="1"/>
      <protection/>
    </xf>
    <xf numFmtId="177" fontId="0" fillId="0" borderId="12" xfId="53" applyNumberFormat="1" applyFont="1" applyFill="1" applyBorder="1" applyAlignment="1">
      <alignment horizontal="center" vertical="center" wrapText="1"/>
      <protection/>
    </xf>
    <xf numFmtId="177" fontId="0" fillId="0" borderId="13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shrinkToFit="1"/>
      <protection/>
    </xf>
    <xf numFmtId="0" fontId="0" fillId="0" borderId="28" xfId="53" applyFont="1" applyBorder="1" applyAlignment="1">
      <alignment vertical="center" shrinkToFit="1"/>
      <protection/>
    </xf>
    <xf numFmtId="177" fontId="0" fillId="0" borderId="29" xfId="53" applyNumberFormat="1" applyFont="1" applyFill="1" applyBorder="1" applyAlignment="1">
      <alignment horizontal="center" vertical="center" wrapText="1"/>
      <protection/>
    </xf>
    <xf numFmtId="177" fontId="0" fillId="0" borderId="20" xfId="53" applyNumberFormat="1" applyFont="1" applyFill="1" applyBorder="1" applyAlignment="1">
      <alignment horizontal="center" vertical="center" wrapText="1"/>
      <protection/>
    </xf>
    <xf numFmtId="177" fontId="0" fillId="0" borderId="28" xfId="53" applyNumberFormat="1" applyFont="1" applyFill="1" applyBorder="1" applyAlignment="1">
      <alignment horizontal="center" vertical="center" wrapText="1"/>
      <protection/>
    </xf>
    <xf numFmtId="4" fontId="0" fillId="0" borderId="12" xfId="53" applyNumberFormat="1" applyFont="1" applyFill="1" applyBorder="1" applyAlignment="1">
      <alignment horizontal="center" vertical="center" wrapText="1"/>
      <protection/>
    </xf>
    <xf numFmtId="176" fontId="5" fillId="0" borderId="30" xfId="53" applyNumberFormat="1" applyFont="1" applyFill="1" applyBorder="1" applyAlignment="1">
      <alignment vertical="center" wrapText="1"/>
      <protection/>
    </xf>
    <xf numFmtId="176" fontId="5" fillId="0" borderId="12" xfId="53" applyNumberFormat="1" applyFont="1" applyFill="1" applyBorder="1" applyAlignment="1">
      <alignment vertical="center" wrapText="1"/>
      <protection/>
    </xf>
    <xf numFmtId="176" fontId="5" fillId="0" borderId="24" xfId="53" applyNumberFormat="1" applyFont="1" applyFill="1" applyBorder="1" applyAlignment="1">
      <alignment vertical="center" wrapText="1"/>
      <protection/>
    </xf>
    <xf numFmtId="176" fontId="5" fillId="0" borderId="13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3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vertical="center"/>
      <protection/>
    </xf>
    <xf numFmtId="176" fontId="0" fillId="24" borderId="31" xfId="52" applyNumberFormat="1" applyFont="1" applyFill="1" applyBorder="1" applyAlignment="1" quotePrefix="1">
      <alignment horizontal="center" vertical="center"/>
      <protection/>
    </xf>
    <xf numFmtId="176" fontId="0" fillId="24" borderId="32" xfId="52" applyNumberFormat="1" applyFont="1" applyFill="1" applyBorder="1" applyAlignment="1">
      <alignment horizontal="center" vertical="center"/>
      <protection/>
    </xf>
    <xf numFmtId="176" fontId="0" fillId="24" borderId="32" xfId="52" applyNumberFormat="1" applyFont="1" applyFill="1" applyBorder="1" applyAlignment="1" quotePrefix="1">
      <alignment horizontal="center" vertical="center"/>
      <protection/>
    </xf>
    <xf numFmtId="176" fontId="0" fillId="24" borderId="33" xfId="52" applyNumberFormat="1" applyFont="1" applyFill="1" applyBorder="1" applyAlignment="1">
      <alignment horizontal="center" vertical="center"/>
      <protection/>
    </xf>
    <xf numFmtId="0" fontId="2" fillId="0" borderId="34" xfId="52" applyFont="1" applyBorder="1" applyAlignment="1">
      <alignment horizontal="left" vertical="center" wrapText="1"/>
      <protection/>
    </xf>
    <xf numFmtId="0" fontId="2" fillId="0" borderId="34" xfId="52" applyFont="1" applyBorder="1" applyAlignment="1">
      <alignment horizontal="left" vertical="center"/>
      <protection/>
    </xf>
    <xf numFmtId="49" fontId="0" fillId="24" borderId="35" xfId="0" applyNumberFormat="1" applyFill="1" applyBorder="1" applyAlignment="1">
      <alignment horizontal="left" vertical="center"/>
    </xf>
    <xf numFmtId="49" fontId="0" fillId="24" borderId="26" xfId="0" applyNumberFormat="1" applyFill="1" applyBorder="1" applyAlignment="1">
      <alignment horizontal="left" vertical="center"/>
    </xf>
    <xf numFmtId="49" fontId="0" fillId="24" borderId="36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30" xfId="0" applyNumberFormat="1" applyFill="1" applyBorder="1" applyAlignment="1">
      <alignment horizontal="left" vertical="center"/>
    </xf>
    <xf numFmtId="49" fontId="0" fillId="24" borderId="12" xfId="0" applyNumberFormat="1" applyFill="1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 quotePrefix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0" borderId="37" xfId="0" applyNumberFormat="1" applyFill="1" applyBorder="1" applyAlignment="1" quotePrefix="1">
      <alignment horizontal="center" vertical="center" wrapText="1"/>
    </xf>
    <xf numFmtId="176" fontId="0" fillId="0" borderId="38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0" fillId="24" borderId="39" xfId="0" applyNumberFormat="1" applyFill="1" applyBorder="1" applyAlignment="1" quotePrefix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24" borderId="35" xfId="0" applyNumberFormat="1" applyFill="1" applyBorder="1" applyAlignment="1" quotePrefix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0" fillId="24" borderId="41" xfId="0" applyNumberFormat="1" applyFill="1" applyBorder="1" applyAlignment="1" quotePrefix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176" fontId="0" fillId="24" borderId="27" xfId="0" applyNumberFormat="1" applyFont="1" applyFill="1" applyBorder="1" applyAlignment="1">
      <alignment horizontal="center" vertical="center" wrapText="1"/>
    </xf>
    <xf numFmtId="176" fontId="0" fillId="24" borderId="27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37" xfId="0" applyNumberFormat="1" applyFont="1" applyFill="1" applyBorder="1" applyAlignment="1" quotePrefix="1">
      <alignment horizontal="center" vertical="center" wrapText="1"/>
    </xf>
    <xf numFmtId="176" fontId="0" fillId="24" borderId="38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37" xfId="0" applyNumberFormat="1" applyFont="1" applyFill="1" applyBorder="1" applyAlignment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49" fontId="0" fillId="24" borderId="35" xfId="0" applyNumberFormat="1" applyFill="1" applyBorder="1" applyAlignment="1" quotePrefix="1">
      <alignment horizontal="center" vertical="center"/>
    </xf>
    <xf numFmtId="49" fontId="0" fillId="24" borderId="26" xfId="0" applyNumberFormat="1" applyFill="1" applyBorder="1" applyAlignment="1">
      <alignment horizontal="center" vertical="center"/>
    </xf>
    <xf numFmtId="49" fontId="0" fillId="24" borderId="36" xfId="0" applyNumberFormat="1" applyFill="1" applyBorder="1" applyAlignment="1">
      <alignment horizontal="center" vertical="center"/>
    </xf>
    <xf numFmtId="176" fontId="0" fillId="24" borderId="47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4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38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53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49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56" xfId="53" applyFont="1" applyFill="1" applyBorder="1" applyAlignment="1">
      <alignment horizontal="center" vertical="center" wrapText="1"/>
      <protection/>
    </xf>
    <xf numFmtId="0" fontId="5" fillId="0" borderId="43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0" fontId="5" fillId="0" borderId="46" xfId="53" applyFont="1" applyFill="1" applyBorder="1" applyAlignment="1">
      <alignment horizontal="center" vertical="center" wrapText="1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53" xfId="53" applyFont="1" applyFill="1" applyBorder="1" applyAlignment="1">
      <alignment horizontal="center" vertical="center" wrapText="1"/>
      <protection/>
    </xf>
    <xf numFmtId="0" fontId="5" fillId="0" borderId="47" xfId="53" applyFont="1" applyFill="1" applyBorder="1" applyAlignment="1">
      <alignment horizontal="center" vertical="center" wrapText="1"/>
      <protection/>
    </xf>
    <xf numFmtId="0" fontId="5" fillId="0" borderId="57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50.625" style="26" customWidth="1"/>
    <col min="2" max="2" width="4.00390625" style="26" customWidth="1"/>
    <col min="3" max="3" width="15.625" style="26" customWidth="1"/>
    <col min="4" max="4" width="50.625" style="26" customWidth="1"/>
    <col min="5" max="5" width="3.50390625" style="26" customWidth="1"/>
    <col min="6" max="6" width="15.625" style="26" customWidth="1"/>
    <col min="7" max="16384" width="9.00390625" style="26" customWidth="1"/>
  </cols>
  <sheetData>
    <row r="1" ht="14.25">
      <c r="A1" s="27" t="s">
        <v>111</v>
      </c>
    </row>
    <row r="2" spans="1:6" s="24" customFormat="1" ht="18" customHeight="1">
      <c r="A2" s="113" t="s">
        <v>0</v>
      </c>
      <c r="B2" s="113"/>
      <c r="C2" s="113"/>
      <c r="D2" s="113"/>
      <c r="E2" s="113"/>
      <c r="F2" s="113"/>
    </row>
    <row r="3" spans="1:6" ht="9.75" customHeight="1">
      <c r="A3" s="28"/>
      <c r="B3" s="28"/>
      <c r="C3" s="28"/>
      <c r="D3" s="28"/>
      <c r="E3" s="28"/>
      <c r="F3" s="7" t="s">
        <v>1</v>
      </c>
    </row>
    <row r="4" spans="1:6" ht="15" customHeight="1">
      <c r="A4" s="8" t="s">
        <v>113</v>
      </c>
      <c r="B4" s="28"/>
      <c r="C4" s="28"/>
      <c r="D4" s="28"/>
      <c r="E4" s="28"/>
      <c r="F4" s="7" t="s">
        <v>2</v>
      </c>
    </row>
    <row r="5" spans="1:6" s="25" customFormat="1" ht="21.75" customHeight="1">
      <c r="A5" s="114" t="s">
        <v>3</v>
      </c>
      <c r="B5" s="115"/>
      <c r="C5" s="115"/>
      <c r="D5" s="116" t="s">
        <v>4</v>
      </c>
      <c r="E5" s="115"/>
      <c r="F5" s="117"/>
    </row>
    <row r="6" spans="1:6" s="25" customFormat="1" ht="21.75" customHeight="1">
      <c r="A6" s="67" t="s">
        <v>5</v>
      </c>
      <c r="B6" s="68" t="s">
        <v>6</v>
      </c>
      <c r="C6" s="29" t="s">
        <v>7</v>
      </c>
      <c r="D6" s="69" t="s">
        <v>5</v>
      </c>
      <c r="E6" s="68" t="s">
        <v>6</v>
      </c>
      <c r="F6" s="65" t="s">
        <v>7</v>
      </c>
    </row>
    <row r="7" spans="1:6" s="25" customFormat="1" ht="21.75" customHeight="1">
      <c r="A7" s="67" t="s">
        <v>8</v>
      </c>
      <c r="B7" s="29"/>
      <c r="C7" s="69" t="s">
        <v>9</v>
      </c>
      <c r="D7" s="69" t="s">
        <v>8</v>
      </c>
      <c r="E7" s="29"/>
      <c r="F7" s="70" t="s">
        <v>10</v>
      </c>
    </row>
    <row r="8" spans="1:6" s="25" customFormat="1" ht="21.75" customHeight="1">
      <c r="A8" s="71" t="s">
        <v>11</v>
      </c>
      <c r="B8" s="72" t="s">
        <v>9</v>
      </c>
      <c r="C8" s="35">
        <v>449.28</v>
      </c>
      <c r="D8" s="73" t="s">
        <v>12</v>
      </c>
      <c r="E8" s="72" t="s">
        <v>13</v>
      </c>
      <c r="F8" s="37">
        <v>39.8</v>
      </c>
    </row>
    <row r="9" spans="1:6" s="25" customFormat="1" ht="21.75" customHeight="1">
      <c r="A9" s="38" t="s">
        <v>14</v>
      </c>
      <c r="B9" s="72" t="s">
        <v>10</v>
      </c>
      <c r="C9" s="35"/>
      <c r="D9" s="73" t="s">
        <v>15</v>
      </c>
      <c r="E9" s="72" t="s">
        <v>16</v>
      </c>
      <c r="F9" s="37"/>
    </row>
    <row r="10" spans="1:6" s="25" customFormat="1" ht="21.75" customHeight="1">
      <c r="A10" s="38" t="s">
        <v>17</v>
      </c>
      <c r="B10" s="72" t="s">
        <v>18</v>
      </c>
      <c r="C10" s="35">
        <v>472.31</v>
      </c>
      <c r="D10" s="73" t="s">
        <v>19</v>
      </c>
      <c r="E10" s="72" t="s">
        <v>20</v>
      </c>
      <c r="F10" s="37"/>
    </row>
    <row r="11" spans="1:6" s="25" customFormat="1" ht="21.75" customHeight="1">
      <c r="A11" s="38" t="s">
        <v>21</v>
      </c>
      <c r="B11" s="72" t="s">
        <v>22</v>
      </c>
      <c r="C11" s="35"/>
      <c r="D11" s="73" t="s">
        <v>23</v>
      </c>
      <c r="E11" s="72" t="s">
        <v>24</v>
      </c>
      <c r="F11" s="37"/>
    </row>
    <row r="12" spans="1:6" s="25" customFormat="1" ht="21.75" customHeight="1">
      <c r="A12" s="38" t="s">
        <v>25</v>
      </c>
      <c r="B12" s="72" t="s">
        <v>26</v>
      </c>
      <c r="C12" s="35"/>
      <c r="D12" s="73" t="s">
        <v>27</v>
      </c>
      <c r="E12" s="72" t="s">
        <v>28</v>
      </c>
      <c r="F12" s="37">
        <v>764.49</v>
      </c>
    </row>
    <row r="13" spans="1:6" s="25" customFormat="1" ht="21.75" customHeight="1">
      <c r="A13" s="38" t="s">
        <v>29</v>
      </c>
      <c r="B13" s="72" t="s">
        <v>30</v>
      </c>
      <c r="C13" s="35">
        <v>0.17</v>
      </c>
      <c r="D13" s="73" t="s">
        <v>167</v>
      </c>
      <c r="E13" s="72" t="s">
        <v>31</v>
      </c>
      <c r="F13" s="37">
        <v>80.37</v>
      </c>
    </row>
    <row r="14" spans="1:6" s="25" customFormat="1" ht="21.75" customHeight="1">
      <c r="A14" s="38"/>
      <c r="B14" s="72" t="s">
        <v>32</v>
      </c>
      <c r="C14" s="35"/>
      <c r="D14" s="39" t="s">
        <v>112</v>
      </c>
      <c r="E14" s="72" t="s">
        <v>33</v>
      </c>
      <c r="F14" s="37">
        <v>37.79</v>
      </c>
    </row>
    <row r="15" spans="1:6" s="25" customFormat="1" ht="21.75" customHeight="1">
      <c r="A15" s="34"/>
      <c r="B15" s="72" t="s">
        <v>34</v>
      </c>
      <c r="C15" s="40"/>
      <c r="D15" s="41"/>
      <c r="E15" s="72" t="s">
        <v>35</v>
      </c>
      <c r="F15" s="42"/>
    </row>
    <row r="16" spans="1:6" s="25" customFormat="1" ht="21.75" customHeight="1">
      <c r="A16" s="74" t="s">
        <v>36</v>
      </c>
      <c r="B16" s="72" t="s">
        <v>37</v>
      </c>
      <c r="C16" s="35">
        <f>C8+C10+C13</f>
        <v>921.7599999999999</v>
      </c>
      <c r="D16" s="75" t="s">
        <v>38</v>
      </c>
      <c r="E16" s="72" t="s">
        <v>39</v>
      </c>
      <c r="F16" s="45">
        <f>F8+F12+F13+F14</f>
        <v>922.4499999999999</v>
      </c>
    </row>
    <row r="17" spans="1:6" s="25" customFormat="1" ht="21.75" customHeight="1">
      <c r="A17" s="34" t="s">
        <v>40</v>
      </c>
      <c r="B17" s="72" t="s">
        <v>41</v>
      </c>
      <c r="C17" s="35"/>
      <c r="D17" s="41" t="s">
        <v>42</v>
      </c>
      <c r="E17" s="72" t="s">
        <v>43</v>
      </c>
      <c r="F17" s="45">
        <v>0.03</v>
      </c>
    </row>
    <row r="18" spans="1:6" s="25" customFormat="1" ht="21.75" customHeight="1">
      <c r="A18" s="34" t="s">
        <v>44</v>
      </c>
      <c r="B18" s="72" t="s">
        <v>45</v>
      </c>
      <c r="C18" s="35">
        <v>1.85</v>
      </c>
      <c r="D18" s="41" t="s">
        <v>46</v>
      </c>
      <c r="E18" s="72" t="s">
        <v>47</v>
      </c>
      <c r="F18" s="45">
        <v>1.13</v>
      </c>
    </row>
    <row r="19" spans="1:6" s="25" customFormat="1" ht="21.75" customHeight="1">
      <c r="A19" s="66"/>
      <c r="B19" s="72" t="s">
        <v>48</v>
      </c>
      <c r="C19" s="47"/>
      <c r="D19" s="48"/>
      <c r="E19" s="72" t="s">
        <v>49</v>
      </c>
      <c r="F19" s="49"/>
    </row>
    <row r="20" spans="1:6" ht="21.75" customHeight="1">
      <c r="A20" s="76" t="s">
        <v>50</v>
      </c>
      <c r="B20" s="72" t="s">
        <v>51</v>
      </c>
      <c r="C20" s="50">
        <f>C16+C18</f>
        <v>923.6099999999999</v>
      </c>
      <c r="D20" s="77" t="s">
        <v>50</v>
      </c>
      <c r="E20" s="72" t="s">
        <v>52</v>
      </c>
      <c r="F20" s="80">
        <f>F16+F17+F18</f>
        <v>923.6099999999999</v>
      </c>
    </row>
    <row r="21" spans="1:6" ht="111" customHeight="1">
      <c r="A21" s="118" t="s">
        <v>53</v>
      </c>
      <c r="B21" s="119"/>
      <c r="C21" s="119"/>
      <c r="D21" s="119"/>
      <c r="E21" s="119"/>
      <c r="F21" s="119"/>
    </row>
  </sheetData>
  <sheetProtection password="CF7A" sheet="1"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3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N15" sqref="N15"/>
    </sheetView>
  </sheetViews>
  <sheetFormatPr defaultColWidth="9.00390625" defaultRowHeight="14.25"/>
  <cols>
    <col min="1" max="2" width="4.625" style="54" customWidth="1"/>
    <col min="3" max="3" width="1.875" style="54" customWidth="1"/>
    <col min="4" max="4" width="24.25390625" style="54" customWidth="1"/>
    <col min="5" max="11" width="13.625" style="54" customWidth="1"/>
    <col min="12" max="16384" width="9.00390625" style="54" customWidth="1"/>
  </cols>
  <sheetData>
    <row r="1" spans="1:11" s="51" customFormat="1" ht="21.75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7" t="s">
        <v>55</v>
      </c>
    </row>
    <row r="3" spans="1:11" ht="15" thickBot="1">
      <c r="A3" s="8" t="s">
        <v>139</v>
      </c>
      <c r="B3" s="8"/>
      <c r="C3" s="55"/>
      <c r="D3" s="55"/>
      <c r="E3" s="55"/>
      <c r="F3" s="55"/>
      <c r="G3" s="56"/>
      <c r="H3" s="55"/>
      <c r="I3" s="55"/>
      <c r="J3" s="55"/>
      <c r="K3" s="7" t="s">
        <v>2</v>
      </c>
    </row>
    <row r="4" spans="1:11" s="52" customFormat="1" ht="16.5" customHeight="1">
      <c r="A4" s="136" t="s">
        <v>5</v>
      </c>
      <c r="B4" s="137"/>
      <c r="C4" s="137"/>
      <c r="D4" s="137"/>
      <c r="E4" s="131" t="s">
        <v>36</v>
      </c>
      <c r="F4" s="133" t="s">
        <v>56</v>
      </c>
      <c r="G4" s="131" t="s">
        <v>57</v>
      </c>
      <c r="H4" s="131" t="s">
        <v>58</v>
      </c>
      <c r="I4" s="131" t="s">
        <v>59</v>
      </c>
      <c r="J4" s="131" t="s">
        <v>60</v>
      </c>
      <c r="K4" s="144" t="s">
        <v>61</v>
      </c>
    </row>
    <row r="5" spans="1:11" s="52" customFormat="1" ht="16.5" customHeight="1">
      <c r="A5" s="147" t="s">
        <v>62</v>
      </c>
      <c r="B5" s="148"/>
      <c r="C5" s="149"/>
      <c r="D5" s="129" t="s">
        <v>63</v>
      </c>
      <c r="E5" s="132"/>
      <c r="F5" s="134"/>
      <c r="G5" s="132"/>
      <c r="H5" s="132"/>
      <c r="I5" s="132"/>
      <c r="J5" s="132"/>
      <c r="K5" s="145"/>
    </row>
    <row r="6" spans="1:11" s="52" customFormat="1" ht="16.5" customHeight="1">
      <c r="A6" s="150"/>
      <c r="B6" s="151"/>
      <c r="C6" s="151"/>
      <c r="D6" s="130"/>
      <c r="E6" s="130"/>
      <c r="F6" s="81"/>
      <c r="G6" s="130"/>
      <c r="H6" s="130"/>
      <c r="I6" s="130"/>
      <c r="J6" s="130"/>
      <c r="K6" s="146"/>
    </row>
    <row r="7" spans="1:11" ht="16.5" customHeight="1">
      <c r="A7" s="138" t="s">
        <v>64</v>
      </c>
      <c r="B7" s="139"/>
      <c r="C7" s="139"/>
      <c r="D7" s="140"/>
      <c r="E7" s="78" t="s">
        <v>9</v>
      </c>
      <c r="F7" s="78" t="s">
        <v>10</v>
      </c>
      <c r="G7" s="78" t="s">
        <v>18</v>
      </c>
      <c r="H7" s="78" t="s">
        <v>22</v>
      </c>
      <c r="I7" s="78" t="s">
        <v>26</v>
      </c>
      <c r="J7" s="78" t="s">
        <v>30</v>
      </c>
      <c r="K7" s="64" t="s">
        <v>32</v>
      </c>
    </row>
    <row r="8" spans="1:11" ht="16.5" customHeight="1">
      <c r="A8" s="141" t="s">
        <v>50</v>
      </c>
      <c r="B8" s="142"/>
      <c r="C8" s="142"/>
      <c r="D8" s="143"/>
      <c r="E8" s="58">
        <f>F8+G8+H8+I8+J8+K8</f>
        <v>921.76</v>
      </c>
      <c r="F8" s="58">
        <f>F9+F12+F17+F20</f>
        <v>449.28000000000003</v>
      </c>
      <c r="G8" s="58"/>
      <c r="H8" s="58">
        <f>H9+H12+H17+H20</f>
        <v>472.31</v>
      </c>
      <c r="I8" s="58"/>
      <c r="J8" s="58"/>
      <c r="K8" s="62">
        <f>K9+K12+K17+K20</f>
        <v>0.17</v>
      </c>
    </row>
    <row r="9" spans="1:11" ht="16.5" customHeight="1">
      <c r="A9" s="123" t="s">
        <v>114</v>
      </c>
      <c r="B9" s="124"/>
      <c r="C9" s="124"/>
      <c r="D9" s="59" t="s">
        <v>115</v>
      </c>
      <c r="E9" s="58">
        <f aca="true" t="shared" si="0" ref="E9:E22">F9+G9+H9+I9+J9+K9</f>
        <v>39.8</v>
      </c>
      <c r="F9" s="58">
        <v>37.3</v>
      </c>
      <c r="G9" s="58"/>
      <c r="H9" s="58">
        <v>2.5</v>
      </c>
      <c r="I9" s="58"/>
      <c r="J9" s="58"/>
      <c r="K9" s="62"/>
    </row>
    <row r="10" spans="1:11" ht="16.5" customHeight="1">
      <c r="A10" s="123" t="s">
        <v>116</v>
      </c>
      <c r="B10" s="124"/>
      <c r="C10" s="124"/>
      <c r="D10" s="59" t="s">
        <v>117</v>
      </c>
      <c r="E10" s="58">
        <f t="shared" si="0"/>
        <v>39.8</v>
      </c>
      <c r="F10" s="58">
        <v>37.3</v>
      </c>
      <c r="G10" s="58"/>
      <c r="H10" s="58">
        <v>2.5</v>
      </c>
      <c r="I10" s="58"/>
      <c r="J10" s="58"/>
      <c r="K10" s="62"/>
    </row>
    <row r="11" spans="1:11" ht="16.5" customHeight="1">
      <c r="A11" s="123" t="s">
        <v>118</v>
      </c>
      <c r="B11" s="124"/>
      <c r="C11" s="124"/>
      <c r="D11" s="59" t="s">
        <v>117</v>
      </c>
      <c r="E11" s="58">
        <f t="shared" si="0"/>
        <v>39.8</v>
      </c>
      <c r="F11" s="58">
        <v>37.3</v>
      </c>
      <c r="G11" s="58"/>
      <c r="H11" s="58">
        <v>2.5</v>
      </c>
      <c r="I11" s="58"/>
      <c r="J11" s="58"/>
      <c r="K11" s="62"/>
    </row>
    <row r="12" spans="1:11" ht="16.5" customHeight="1">
      <c r="A12" s="120" t="s">
        <v>119</v>
      </c>
      <c r="B12" s="121"/>
      <c r="C12" s="122"/>
      <c r="D12" s="59" t="s">
        <v>120</v>
      </c>
      <c r="E12" s="58">
        <f t="shared" si="0"/>
        <v>764.52</v>
      </c>
      <c r="F12" s="58">
        <f>F13+F15</f>
        <v>294.54</v>
      </c>
      <c r="G12" s="58"/>
      <c r="H12" s="58">
        <f>H13+H15</f>
        <v>469.81</v>
      </c>
      <c r="I12" s="58"/>
      <c r="J12" s="58"/>
      <c r="K12" s="62">
        <v>0.17</v>
      </c>
    </row>
    <row r="13" spans="1:11" ht="16.5" customHeight="1">
      <c r="A13" s="120" t="s">
        <v>121</v>
      </c>
      <c r="B13" s="121"/>
      <c r="C13" s="122"/>
      <c r="D13" s="59" t="s">
        <v>122</v>
      </c>
      <c r="E13" s="58">
        <f t="shared" si="0"/>
        <v>329.68</v>
      </c>
      <c r="F13" s="58">
        <v>252.18</v>
      </c>
      <c r="G13" s="58"/>
      <c r="H13" s="58">
        <v>77.5</v>
      </c>
      <c r="I13" s="58"/>
      <c r="J13" s="58"/>
      <c r="K13" s="62"/>
    </row>
    <row r="14" spans="1:11" ht="16.5" customHeight="1">
      <c r="A14" s="120" t="s">
        <v>123</v>
      </c>
      <c r="B14" s="121"/>
      <c r="C14" s="122"/>
      <c r="D14" s="59" t="s">
        <v>124</v>
      </c>
      <c r="E14" s="58">
        <f t="shared" si="0"/>
        <v>329.68</v>
      </c>
      <c r="F14" s="58">
        <v>252.18</v>
      </c>
      <c r="G14" s="58"/>
      <c r="H14" s="58">
        <v>77.5</v>
      </c>
      <c r="I14" s="58"/>
      <c r="J14" s="58"/>
      <c r="K14" s="62"/>
    </row>
    <row r="15" spans="1:11" ht="16.5" customHeight="1">
      <c r="A15" s="120" t="s">
        <v>125</v>
      </c>
      <c r="B15" s="121"/>
      <c r="C15" s="122"/>
      <c r="D15" s="59" t="s">
        <v>126</v>
      </c>
      <c r="E15" s="58">
        <f t="shared" si="0"/>
        <v>434.84000000000003</v>
      </c>
      <c r="F15" s="58">
        <v>42.36</v>
      </c>
      <c r="G15" s="58"/>
      <c r="H15" s="58">
        <v>392.31</v>
      </c>
      <c r="I15" s="58"/>
      <c r="J15" s="58"/>
      <c r="K15" s="62">
        <v>0.17</v>
      </c>
    </row>
    <row r="16" spans="1:11" ht="16.5" customHeight="1">
      <c r="A16" s="120" t="s">
        <v>127</v>
      </c>
      <c r="B16" s="121"/>
      <c r="C16" s="122"/>
      <c r="D16" s="59" t="s">
        <v>126</v>
      </c>
      <c r="E16" s="58">
        <f t="shared" si="0"/>
        <v>434.84000000000003</v>
      </c>
      <c r="F16" s="58">
        <v>42.36</v>
      </c>
      <c r="G16" s="58"/>
      <c r="H16" s="58">
        <v>392.31</v>
      </c>
      <c r="I16" s="58"/>
      <c r="J16" s="58"/>
      <c r="K16" s="62">
        <v>0.17</v>
      </c>
    </row>
    <row r="17" spans="1:11" ht="16.5" customHeight="1">
      <c r="A17" s="120" t="s">
        <v>128</v>
      </c>
      <c r="B17" s="121"/>
      <c r="C17" s="122"/>
      <c r="D17" s="59" t="s">
        <v>129</v>
      </c>
      <c r="E17" s="58">
        <f t="shared" si="0"/>
        <v>80.37</v>
      </c>
      <c r="F17" s="58">
        <v>80.37</v>
      </c>
      <c r="G17" s="58"/>
      <c r="H17" s="58"/>
      <c r="I17" s="58"/>
      <c r="J17" s="58"/>
      <c r="K17" s="62"/>
    </row>
    <row r="18" spans="1:11" ht="16.5" customHeight="1">
      <c r="A18" s="123" t="s">
        <v>130</v>
      </c>
      <c r="B18" s="124"/>
      <c r="C18" s="124"/>
      <c r="D18" s="59" t="s">
        <v>131</v>
      </c>
      <c r="E18" s="58">
        <f t="shared" si="0"/>
        <v>80.37</v>
      </c>
      <c r="F18" s="58">
        <v>80.37</v>
      </c>
      <c r="G18" s="58"/>
      <c r="H18" s="58"/>
      <c r="I18" s="58"/>
      <c r="J18" s="58"/>
      <c r="K18" s="62"/>
    </row>
    <row r="19" spans="1:11" ht="16.5" customHeight="1">
      <c r="A19" s="123" t="s">
        <v>132</v>
      </c>
      <c r="B19" s="124"/>
      <c r="C19" s="124"/>
      <c r="D19" s="59" t="s">
        <v>133</v>
      </c>
      <c r="E19" s="58">
        <f t="shared" si="0"/>
        <v>80.37</v>
      </c>
      <c r="F19" s="58">
        <v>80.37</v>
      </c>
      <c r="G19" s="58"/>
      <c r="H19" s="58"/>
      <c r="I19" s="58"/>
      <c r="J19" s="58"/>
      <c r="K19" s="62"/>
    </row>
    <row r="20" spans="1:11" ht="16.5" customHeight="1">
      <c r="A20" s="123" t="s">
        <v>134</v>
      </c>
      <c r="B20" s="124"/>
      <c r="C20" s="124"/>
      <c r="D20" s="82" t="s">
        <v>135</v>
      </c>
      <c r="E20" s="58">
        <f t="shared" si="0"/>
        <v>37.07</v>
      </c>
      <c r="F20" s="58">
        <v>37.07</v>
      </c>
      <c r="G20" s="58"/>
      <c r="H20" s="58"/>
      <c r="I20" s="58"/>
      <c r="J20" s="58"/>
      <c r="K20" s="62"/>
    </row>
    <row r="21" spans="1:11" ht="16.5" customHeight="1">
      <c r="A21" s="123" t="s">
        <v>136</v>
      </c>
      <c r="B21" s="124"/>
      <c r="C21" s="124"/>
      <c r="D21" s="82" t="s">
        <v>137</v>
      </c>
      <c r="E21" s="58">
        <f t="shared" si="0"/>
        <v>37.07</v>
      </c>
      <c r="F21" s="58">
        <v>37.07</v>
      </c>
      <c r="G21" s="58"/>
      <c r="H21" s="58"/>
      <c r="I21" s="58"/>
      <c r="J21" s="58"/>
      <c r="K21" s="62"/>
    </row>
    <row r="22" spans="1:11" ht="16.5" customHeight="1" thickBot="1">
      <c r="A22" s="125" t="s">
        <v>166</v>
      </c>
      <c r="B22" s="126"/>
      <c r="C22" s="126"/>
      <c r="D22" s="83" t="s">
        <v>138</v>
      </c>
      <c r="E22" s="60">
        <f t="shared" si="0"/>
        <v>37.07</v>
      </c>
      <c r="F22" s="60">
        <v>37.07</v>
      </c>
      <c r="G22" s="60"/>
      <c r="H22" s="60"/>
      <c r="I22" s="60"/>
      <c r="J22" s="60"/>
      <c r="K22" s="63"/>
    </row>
    <row r="23" spans="1:11" ht="93.75" customHeight="1">
      <c r="A23" s="127" t="s">
        <v>65</v>
      </c>
      <c r="B23" s="127"/>
      <c r="C23" s="128"/>
      <c r="D23" s="128"/>
      <c r="E23" s="128"/>
      <c r="F23" s="128"/>
      <c r="G23" s="128"/>
      <c r="H23" s="128"/>
      <c r="I23" s="128"/>
      <c r="J23" s="128"/>
      <c r="K23" s="128"/>
    </row>
  </sheetData>
  <sheetProtection password="CF7A" sheet="1"/>
  <mergeCells count="28">
    <mergeCell ref="A1:K1"/>
    <mergeCell ref="A4:D4"/>
    <mergeCell ref="A7:D7"/>
    <mergeCell ref="A8:D8"/>
    <mergeCell ref="K4:K6"/>
    <mergeCell ref="A5:C6"/>
    <mergeCell ref="A15:C15"/>
    <mergeCell ref="A16:C16"/>
    <mergeCell ref="A18:C18"/>
    <mergeCell ref="A20:C20"/>
    <mergeCell ref="A17:C17"/>
    <mergeCell ref="A19:C19"/>
    <mergeCell ref="A21:C21"/>
    <mergeCell ref="A22:C22"/>
    <mergeCell ref="A23:K23"/>
    <mergeCell ref="D5:D6"/>
    <mergeCell ref="E4:E6"/>
    <mergeCell ref="F4:F6"/>
    <mergeCell ref="G4:G6"/>
    <mergeCell ref="H4:H6"/>
    <mergeCell ref="I4:I6"/>
    <mergeCell ref="J4:J6"/>
    <mergeCell ref="A14:C14"/>
    <mergeCell ref="A9:C9"/>
    <mergeCell ref="A10:C10"/>
    <mergeCell ref="A11:C11"/>
    <mergeCell ref="A12:C12"/>
    <mergeCell ref="A13:C13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5" sqref="I25"/>
    </sheetView>
  </sheetViews>
  <sheetFormatPr defaultColWidth="9.00390625" defaultRowHeight="14.25"/>
  <cols>
    <col min="1" max="1" width="3.625" style="54" customWidth="1"/>
    <col min="2" max="2" width="3.375" style="54" customWidth="1"/>
    <col min="3" max="3" width="3.00390625" style="54" customWidth="1"/>
    <col min="4" max="4" width="24.00390625" style="54" customWidth="1"/>
    <col min="5" max="5" width="14.375" style="54" customWidth="1"/>
    <col min="6" max="10" width="14.625" style="54" customWidth="1"/>
    <col min="11" max="16384" width="9.00390625" style="54" customWidth="1"/>
  </cols>
  <sheetData>
    <row r="1" spans="1:10" s="51" customFormat="1" ht="21.75">
      <c r="A1" s="135" t="s">
        <v>66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9.75" customHeight="1">
      <c r="A2" s="55"/>
      <c r="B2" s="55"/>
      <c r="C2" s="55"/>
      <c r="D2" s="55"/>
      <c r="E2" s="55"/>
      <c r="F2" s="55"/>
      <c r="G2" s="55"/>
      <c r="H2" s="55"/>
      <c r="I2" s="55"/>
      <c r="J2" s="7" t="s">
        <v>67</v>
      </c>
    </row>
    <row r="3" spans="1:10" ht="12" customHeight="1" thickBot="1">
      <c r="A3" s="8" t="s">
        <v>113</v>
      </c>
      <c r="B3" s="8"/>
      <c r="C3" s="55"/>
      <c r="D3" s="55"/>
      <c r="E3" s="55"/>
      <c r="F3" s="55"/>
      <c r="G3" s="56"/>
      <c r="H3" s="55"/>
      <c r="I3" s="55"/>
      <c r="J3" s="7" t="s">
        <v>2</v>
      </c>
    </row>
    <row r="4" spans="1:10" s="52" customFormat="1" ht="15.75" customHeight="1">
      <c r="A4" s="136" t="s">
        <v>5</v>
      </c>
      <c r="B4" s="137"/>
      <c r="C4" s="137"/>
      <c r="D4" s="137"/>
      <c r="E4" s="131" t="s">
        <v>38</v>
      </c>
      <c r="F4" s="131" t="s">
        <v>68</v>
      </c>
      <c r="G4" s="152" t="s">
        <v>69</v>
      </c>
      <c r="H4" s="152" t="s">
        <v>70</v>
      </c>
      <c r="I4" s="155" t="s">
        <v>71</v>
      </c>
      <c r="J4" s="156" t="s">
        <v>72</v>
      </c>
    </row>
    <row r="5" spans="1:10" s="52" customFormat="1" ht="15.75" customHeight="1">
      <c r="A5" s="147" t="s">
        <v>62</v>
      </c>
      <c r="B5" s="148"/>
      <c r="C5" s="149"/>
      <c r="D5" s="129" t="s">
        <v>63</v>
      </c>
      <c r="E5" s="132"/>
      <c r="F5" s="132"/>
      <c r="G5" s="153"/>
      <c r="H5" s="153"/>
      <c r="I5" s="153"/>
      <c r="J5" s="157"/>
    </row>
    <row r="6" spans="1:10" s="52" customFormat="1" ht="15.75" customHeight="1">
      <c r="A6" s="150"/>
      <c r="B6" s="151"/>
      <c r="C6" s="151"/>
      <c r="D6" s="130"/>
      <c r="E6" s="130"/>
      <c r="F6" s="130"/>
      <c r="G6" s="154"/>
      <c r="H6" s="154"/>
      <c r="I6" s="154"/>
      <c r="J6" s="158"/>
    </row>
    <row r="7" spans="1:10" s="53" customFormat="1" ht="15.75" customHeight="1">
      <c r="A7" s="159" t="s">
        <v>64</v>
      </c>
      <c r="B7" s="160"/>
      <c r="C7" s="160"/>
      <c r="D7" s="161"/>
      <c r="E7" s="79" t="s">
        <v>9</v>
      </c>
      <c r="F7" s="79" t="s">
        <v>10</v>
      </c>
      <c r="G7" s="79" t="s">
        <v>18</v>
      </c>
      <c r="H7" s="57" t="s">
        <v>22</v>
      </c>
      <c r="I7" s="57" t="s">
        <v>26</v>
      </c>
      <c r="J7" s="61" t="s">
        <v>30</v>
      </c>
    </row>
    <row r="8" spans="1:10" ht="15.75" customHeight="1">
      <c r="A8" s="141" t="s">
        <v>50</v>
      </c>
      <c r="B8" s="142"/>
      <c r="C8" s="142"/>
      <c r="D8" s="143"/>
      <c r="E8" s="58">
        <f>E9+E12+E17+E20</f>
        <v>922.4499999999999</v>
      </c>
      <c r="F8" s="58">
        <f>F9+F12+F17+F20</f>
        <v>449.99</v>
      </c>
      <c r="G8" s="58">
        <f>G9+G12+G17+G20</f>
        <v>472.46000000000004</v>
      </c>
      <c r="H8" s="58"/>
      <c r="I8" s="58"/>
      <c r="J8" s="62"/>
    </row>
    <row r="9" spans="1:10" ht="15.75" customHeight="1">
      <c r="A9" s="123" t="s">
        <v>140</v>
      </c>
      <c r="B9" s="124"/>
      <c r="C9" s="124"/>
      <c r="D9" s="59" t="s">
        <v>141</v>
      </c>
      <c r="E9" s="58">
        <f aca="true" t="shared" si="0" ref="E9:E22">F9+G9</f>
        <v>39.8</v>
      </c>
      <c r="F9" s="58">
        <v>39.8</v>
      </c>
      <c r="G9" s="58">
        <v>0</v>
      </c>
      <c r="H9" s="58"/>
      <c r="I9" s="58"/>
      <c r="J9" s="62"/>
    </row>
    <row r="10" spans="1:10" ht="15.75" customHeight="1">
      <c r="A10" s="123" t="s">
        <v>142</v>
      </c>
      <c r="B10" s="124"/>
      <c r="C10" s="124"/>
      <c r="D10" s="59" t="s">
        <v>143</v>
      </c>
      <c r="E10" s="58">
        <f t="shared" si="0"/>
        <v>39.8</v>
      </c>
      <c r="F10" s="58">
        <v>39.8</v>
      </c>
      <c r="G10" s="58">
        <v>0</v>
      </c>
      <c r="H10" s="58"/>
      <c r="I10" s="58"/>
      <c r="J10" s="62"/>
    </row>
    <row r="11" spans="1:10" ht="15.75" customHeight="1">
      <c r="A11" s="123" t="s">
        <v>144</v>
      </c>
      <c r="B11" s="124"/>
      <c r="C11" s="124"/>
      <c r="D11" s="59" t="s">
        <v>143</v>
      </c>
      <c r="E11" s="58">
        <f t="shared" si="0"/>
        <v>39.8</v>
      </c>
      <c r="F11" s="58">
        <v>39.8</v>
      </c>
      <c r="G11" s="58">
        <v>0</v>
      </c>
      <c r="H11" s="58"/>
      <c r="I11" s="58"/>
      <c r="J11" s="62"/>
    </row>
    <row r="12" spans="1:10" ht="15.75" customHeight="1">
      <c r="A12" s="123" t="s">
        <v>145</v>
      </c>
      <c r="B12" s="124"/>
      <c r="C12" s="124"/>
      <c r="D12" s="59" t="s">
        <v>146</v>
      </c>
      <c r="E12" s="58">
        <f t="shared" si="0"/>
        <v>764.49</v>
      </c>
      <c r="F12" s="58">
        <f>F13+F15</f>
        <v>329.82</v>
      </c>
      <c r="G12" s="58">
        <f>G13+G15</f>
        <v>434.67</v>
      </c>
      <c r="H12" s="58"/>
      <c r="I12" s="58"/>
      <c r="J12" s="62"/>
    </row>
    <row r="13" spans="1:10" ht="15.75" customHeight="1">
      <c r="A13" s="123" t="s">
        <v>147</v>
      </c>
      <c r="B13" s="124"/>
      <c r="C13" s="124"/>
      <c r="D13" s="59" t="s">
        <v>148</v>
      </c>
      <c r="E13" s="58">
        <f t="shared" si="0"/>
        <v>329.68</v>
      </c>
      <c r="F13" s="58">
        <v>329.68</v>
      </c>
      <c r="G13" s="58">
        <v>0</v>
      </c>
      <c r="H13" s="58"/>
      <c r="I13" s="58"/>
      <c r="J13" s="62"/>
    </row>
    <row r="14" spans="1:10" ht="15.75" customHeight="1">
      <c r="A14" s="123" t="s">
        <v>149</v>
      </c>
      <c r="B14" s="124"/>
      <c r="C14" s="124"/>
      <c r="D14" s="59" t="s">
        <v>150</v>
      </c>
      <c r="E14" s="58">
        <f t="shared" si="0"/>
        <v>329.68</v>
      </c>
      <c r="F14" s="58">
        <v>329.68</v>
      </c>
      <c r="G14" s="58">
        <v>0</v>
      </c>
      <c r="H14" s="58"/>
      <c r="I14" s="58"/>
      <c r="J14" s="62"/>
    </row>
    <row r="15" spans="1:10" ht="15.75" customHeight="1">
      <c r="A15" s="123" t="s">
        <v>151</v>
      </c>
      <c r="B15" s="124"/>
      <c r="C15" s="124"/>
      <c r="D15" s="59" t="s">
        <v>152</v>
      </c>
      <c r="E15" s="58">
        <f t="shared" si="0"/>
        <v>434.81</v>
      </c>
      <c r="F15" s="58">
        <v>0.14</v>
      </c>
      <c r="G15" s="58">
        <v>434.67</v>
      </c>
      <c r="H15" s="58"/>
      <c r="I15" s="58"/>
      <c r="J15" s="62"/>
    </row>
    <row r="16" spans="1:10" ht="15.75" customHeight="1">
      <c r="A16" s="123" t="s">
        <v>153</v>
      </c>
      <c r="B16" s="124"/>
      <c r="C16" s="124"/>
      <c r="D16" s="59" t="s">
        <v>152</v>
      </c>
      <c r="E16" s="58">
        <f t="shared" si="0"/>
        <v>434.81</v>
      </c>
      <c r="F16" s="58">
        <v>0.14</v>
      </c>
      <c r="G16" s="58">
        <v>434.67</v>
      </c>
      <c r="H16" s="58"/>
      <c r="I16" s="58"/>
      <c r="J16" s="62"/>
    </row>
    <row r="17" spans="1:10" ht="15.75" customHeight="1">
      <c r="A17" s="123" t="s">
        <v>154</v>
      </c>
      <c r="B17" s="124"/>
      <c r="C17" s="124"/>
      <c r="D17" s="59" t="s">
        <v>155</v>
      </c>
      <c r="E17" s="58">
        <f t="shared" si="0"/>
        <v>80.37</v>
      </c>
      <c r="F17" s="58">
        <v>80.37</v>
      </c>
      <c r="G17" s="58">
        <v>0</v>
      </c>
      <c r="H17" s="58"/>
      <c r="I17" s="58"/>
      <c r="J17" s="62"/>
    </row>
    <row r="18" spans="1:10" ht="15.75" customHeight="1">
      <c r="A18" s="123" t="s">
        <v>156</v>
      </c>
      <c r="B18" s="124"/>
      <c r="C18" s="124"/>
      <c r="D18" s="59" t="s">
        <v>157</v>
      </c>
      <c r="E18" s="58">
        <f t="shared" si="0"/>
        <v>80.37</v>
      </c>
      <c r="F18" s="58">
        <v>80.37</v>
      </c>
      <c r="G18" s="58">
        <v>0</v>
      </c>
      <c r="H18" s="58"/>
      <c r="I18" s="58"/>
      <c r="J18" s="62"/>
    </row>
    <row r="19" spans="1:10" ht="15.75" customHeight="1">
      <c r="A19" s="123" t="s">
        <v>158</v>
      </c>
      <c r="B19" s="124"/>
      <c r="C19" s="124"/>
      <c r="D19" s="59" t="s">
        <v>159</v>
      </c>
      <c r="E19" s="58">
        <f t="shared" si="0"/>
        <v>80.37</v>
      </c>
      <c r="F19" s="58">
        <v>80.37</v>
      </c>
      <c r="G19" s="58">
        <v>0</v>
      </c>
      <c r="H19" s="58"/>
      <c r="I19" s="58"/>
      <c r="J19" s="62"/>
    </row>
    <row r="20" spans="1:10" ht="15.75" customHeight="1">
      <c r="A20" s="123" t="s">
        <v>160</v>
      </c>
      <c r="B20" s="124"/>
      <c r="C20" s="124"/>
      <c r="D20" s="59" t="s">
        <v>161</v>
      </c>
      <c r="E20" s="58">
        <f t="shared" si="0"/>
        <v>37.79</v>
      </c>
      <c r="F20" s="58">
        <v>0</v>
      </c>
      <c r="G20" s="58">
        <v>37.79</v>
      </c>
      <c r="H20" s="58"/>
      <c r="I20" s="58"/>
      <c r="J20" s="62"/>
    </row>
    <row r="21" spans="1:10" ht="15.75" customHeight="1">
      <c r="A21" s="123" t="s">
        <v>162</v>
      </c>
      <c r="B21" s="124"/>
      <c r="C21" s="124"/>
      <c r="D21" s="82" t="s">
        <v>163</v>
      </c>
      <c r="E21" s="58">
        <f t="shared" si="0"/>
        <v>37.79</v>
      </c>
      <c r="F21" s="58">
        <v>0</v>
      </c>
      <c r="G21" s="58">
        <v>37.79</v>
      </c>
      <c r="H21" s="58"/>
      <c r="I21" s="58"/>
      <c r="J21" s="62"/>
    </row>
    <row r="22" spans="1:10" ht="15.75" customHeight="1" thickBot="1">
      <c r="A22" s="125" t="s">
        <v>164</v>
      </c>
      <c r="B22" s="126"/>
      <c r="C22" s="126"/>
      <c r="D22" s="83" t="s">
        <v>165</v>
      </c>
      <c r="E22" s="60">
        <f t="shared" si="0"/>
        <v>37.79</v>
      </c>
      <c r="F22" s="60">
        <v>0</v>
      </c>
      <c r="G22" s="60">
        <v>37.79</v>
      </c>
      <c r="H22" s="60"/>
      <c r="I22" s="60"/>
      <c r="J22" s="63"/>
    </row>
    <row r="23" spans="1:10" ht="93.75" customHeight="1">
      <c r="A23" s="127" t="s">
        <v>73</v>
      </c>
      <c r="B23" s="127"/>
      <c r="C23" s="128"/>
      <c r="D23" s="128"/>
      <c r="E23" s="128"/>
      <c r="F23" s="128"/>
      <c r="G23" s="128"/>
      <c r="H23" s="128"/>
      <c r="I23" s="128"/>
      <c r="J23" s="128"/>
    </row>
  </sheetData>
  <sheetProtection password="CF7A" sheet="1"/>
  <mergeCells count="27">
    <mergeCell ref="A1:J1"/>
    <mergeCell ref="A4:D4"/>
    <mergeCell ref="A7:D7"/>
    <mergeCell ref="A8:D8"/>
    <mergeCell ref="A5:C6"/>
    <mergeCell ref="A17:C17"/>
    <mergeCell ref="A18:C18"/>
    <mergeCell ref="A19:C19"/>
    <mergeCell ref="A20:C20"/>
    <mergeCell ref="A21:C21"/>
    <mergeCell ref="A22:C22"/>
    <mergeCell ref="A23:J23"/>
    <mergeCell ref="D5:D6"/>
    <mergeCell ref="E4:E6"/>
    <mergeCell ref="F4:F6"/>
    <mergeCell ref="G4:G6"/>
    <mergeCell ref="H4:H6"/>
    <mergeCell ref="I4:I6"/>
    <mergeCell ref="J4:J6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K26" sqref="K26"/>
    </sheetView>
  </sheetViews>
  <sheetFormatPr defaultColWidth="9.00390625" defaultRowHeight="14.25"/>
  <cols>
    <col min="1" max="1" width="36.375" style="26" customWidth="1"/>
    <col min="2" max="2" width="4.00390625" style="26" customWidth="1"/>
    <col min="3" max="3" width="15.625" style="26" customWidth="1"/>
    <col min="4" max="4" width="35.75390625" style="26" customWidth="1"/>
    <col min="5" max="5" width="3.50390625" style="26" customWidth="1"/>
    <col min="6" max="6" width="15.625" style="26" customWidth="1"/>
    <col min="7" max="7" width="13.875" style="26" customWidth="1"/>
    <col min="8" max="8" width="15.625" style="26" customWidth="1"/>
    <col min="9" max="16384" width="9.00390625" style="26" customWidth="1"/>
  </cols>
  <sheetData>
    <row r="1" ht="14.25">
      <c r="A1" s="27"/>
    </row>
    <row r="2" spans="1:8" s="24" customFormat="1" ht="18" customHeight="1">
      <c r="A2" s="113" t="s">
        <v>74</v>
      </c>
      <c r="B2" s="113"/>
      <c r="C2" s="113"/>
      <c r="D2" s="113"/>
      <c r="E2" s="113"/>
      <c r="F2" s="113"/>
      <c r="G2" s="113"/>
      <c r="H2" s="113"/>
    </row>
    <row r="3" spans="1:8" ht="9.75" customHeight="1">
      <c r="A3" s="28"/>
      <c r="B3" s="28"/>
      <c r="C3" s="28"/>
      <c r="D3" s="28"/>
      <c r="E3" s="28"/>
      <c r="F3" s="28"/>
      <c r="G3" s="28"/>
      <c r="H3" s="7" t="s">
        <v>75</v>
      </c>
    </row>
    <row r="4" spans="1:8" ht="15" customHeight="1">
      <c r="A4" s="8" t="s">
        <v>113</v>
      </c>
      <c r="B4" s="28"/>
      <c r="C4" s="28"/>
      <c r="D4" s="28"/>
      <c r="E4" s="28"/>
      <c r="F4" s="28"/>
      <c r="G4" s="28"/>
      <c r="H4" s="7" t="s">
        <v>2</v>
      </c>
    </row>
    <row r="5" spans="1:8" s="25" customFormat="1" ht="19.5" customHeight="1">
      <c r="A5" s="114" t="s">
        <v>3</v>
      </c>
      <c r="B5" s="115"/>
      <c r="C5" s="115"/>
      <c r="D5" s="116" t="s">
        <v>4</v>
      </c>
      <c r="E5" s="115"/>
      <c r="F5" s="162"/>
      <c r="G5" s="162"/>
      <c r="H5" s="117"/>
    </row>
    <row r="6" spans="1:8" s="25" customFormat="1" ht="31.5" customHeight="1">
      <c r="A6" s="67" t="s">
        <v>5</v>
      </c>
      <c r="B6" s="68" t="s">
        <v>6</v>
      </c>
      <c r="C6" s="29" t="s">
        <v>76</v>
      </c>
      <c r="D6" s="69" t="s">
        <v>5</v>
      </c>
      <c r="E6" s="68" t="s">
        <v>6</v>
      </c>
      <c r="F6" s="29" t="s">
        <v>50</v>
      </c>
      <c r="G6" s="30" t="s">
        <v>77</v>
      </c>
      <c r="H6" s="31" t="s">
        <v>78</v>
      </c>
    </row>
    <row r="7" spans="1:8" s="25" customFormat="1" ht="19.5" customHeight="1">
      <c r="A7" s="67" t="s">
        <v>8</v>
      </c>
      <c r="B7" s="29"/>
      <c r="C7" s="69" t="s">
        <v>9</v>
      </c>
      <c r="D7" s="69" t="s">
        <v>8</v>
      </c>
      <c r="E7" s="29"/>
      <c r="F7" s="32">
        <v>2</v>
      </c>
      <c r="G7" s="32">
        <v>3</v>
      </c>
      <c r="H7" s="33">
        <v>4</v>
      </c>
    </row>
    <row r="8" spans="1:8" s="25" customFormat="1" ht="19.5" customHeight="1">
      <c r="A8" s="71" t="s">
        <v>79</v>
      </c>
      <c r="B8" s="72" t="s">
        <v>9</v>
      </c>
      <c r="C8" s="35">
        <v>412.21</v>
      </c>
      <c r="D8" s="73" t="s">
        <v>12</v>
      </c>
      <c r="E8" s="36">
        <v>15</v>
      </c>
      <c r="F8" s="84">
        <v>37.3</v>
      </c>
      <c r="G8" s="84">
        <v>37.3</v>
      </c>
      <c r="H8" s="85"/>
    </row>
    <row r="9" spans="1:8" s="25" customFormat="1" ht="19.5" customHeight="1">
      <c r="A9" s="38" t="s">
        <v>80</v>
      </c>
      <c r="B9" s="72" t="s">
        <v>10</v>
      </c>
      <c r="C9" s="35">
        <v>37.07</v>
      </c>
      <c r="D9" s="73" t="s">
        <v>15</v>
      </c>
      <c r="E9" s="36">
        <v>16</v>
      </c>
      <c r="F9" s="84"/>
      <c r="G9" s="84"/>
      <c r="H9" s="85"/>
    </row>
    <row r="10" spans="1:8" s="25" customFormat="1" ht="19.5" customHeight="1">
      <c r="A10" s="38"/>
      <c r="B10" s="72" t="s">
        <v>18</v>
      </c>
      <c r="C10" s="35"/>
      <c r="D10" s="73" t="s">
        <v>19</v>
      </c>
      <c r="E10" s="36">
        <v>17</v>
      </c>
      <c r="F10" s="84"/>
      <c r="G10" s="84"/>
      <c r="H10" s="85"/>
    </row>
    <row r="11" spans="1:8" s="25" customFormat="1" ht="19.5" customHeight="1">
      <c r="A11" s="38"/>
      <c r="B11" s="72" t="s">
        <v>22</v>
      </c>
      <c r="C11" s="35"/>
      <c r="D11" s="73" t="s">
        <v>23</v>
      </c>
      <c r="E11" s="36">
        <v>18</v>
      </c>
      <c r="F11" s="84"/>
      <c r="G11" s="84"/>
      <c r="H11" s="85"/>
    </row>
    <row r="12" spans="1:8" s="25" customFormat="1" ht="19.5" customHeight="1">
      <c r="A12" s="38"/>
      <c r="B12" s="72" t="s">
        <v>26</v>
      </c>
      <c r="C12" s="35"/>
      <c r="D12" s="73" t="s">
        <v>27</v>
      </c>
      <c r="E12" s="36">
        <v>19</v>
      </c>
      <c r="F12" s="84">
        <v>294.54</v>
      </c>
      <c r="G12" s="84">
        <v>294.54</v>
      </c>
      <c r="H12" s="85"/>
    </row>
    <row r="13" spans="1:8" s="25" customFormat="1" ht="19.5" customHeight="1">
      <c r="A13" s="38"/>
      <c r="B13" s="72" t="s">
        <v>30</v>
      </c>
      <c r="C13" s="35"/>
      <c r="D13" s="73" t="s">
        <v>167</v>
      </c>
      <c r="E13" s="36">
        <v>20</v>
      </c>
      <c r="F13" s="84">
        <v>80.37</v>
      </c>
      <c r="G13" s="84">
        <v>80.37</v>
      </c>
      <c r="H13" s="85"/>
    </row>
    <row r="14" spans="1:8" s="25" customFormat="1" ht="19.5" customHeight="1">
      <c r="A14" s="38"/>
      <c r="B14" s="72" t="s">
        <v>32</v>
      </c>
      <c r="C14" s="35"/>
      <c r="D14" s="39" t="s">
        <v>112</v>
      </c>
      <c r="E14" s="36">
        <v>21</v>
      </c>
      <c r="F14" s="84">
        <v>37.79</v>
      </c>
      <c r="G14" s="84"/>
      <c r="H14" s="85">
        <v>37.79</v>
      </c>
    </row>
    <row r="15" spans="1:8" s="25" customFormat="1" ht="19.5" customHeight="1">
      <c r="A15" s="34"/>
      <c r="B15" s="72" t="s">
        <v>34</v>
      </c>
      <c r="C15" s="40"/>
      <c r="D15" s="41"/>
      <c r="E15" s="36">
        <v>22</v>
      </c>
      <c r="F15" s="86"/>
      <c r="G15" s="87"/>
      <c r="H15" s="88"/>
    </row>
    <row r="16" spans="1:8" s="25" customFormat="1" ht="19.5" customHeight="1">
      <c r="A16" s="74" t="s">
        <v>36</v>
      </c>
      <c r="B16" s="72" t="s">
        <v>37</v>
      </c>
      <c r="C16" s="35">
        <f>C8+C9</f>
        <v>449.28</v>
      </c>
      <c r="D16" s="75" t="s">
        <v>38</v>
      </c>
      <c r="E16" s="36">
        <v>23</v>
      </c>
      <c r="F16" s="86">
        <f>F8+F12+F13+F14</f>
        <v>450.00000000000006</v>
      </c>
      <c r="G16" s="87">
        <f>G8+G12+G13</f>
        <v>412.21000000000004</v>
      </c>
      <c r="H16" s="89">
        <f>H14</f>
        <v>37.79</v>
      </c>
    </row>
    <row r="17" spans="1:8" s="25" customFormat="1" ht="19.5" customHeight="1">
      <c r="A17" s="43" t="s">
        <v>81</v>
      </c>
      <c r="B17" s="72" t="s">
        <v>41</v>
      </c>
      <c r="C17" s="35">
        <v>1.85</v>
      </c>
      <c r="D17" s="44" t="s">
        <v>82</v>
      </c>
      <c r="E17" s="36">
        <v>24</v>
      </c>
      <c r="F17" s="86">
        <v>1.13</v>
      </c>
      <c r="G17" s="87">
        <v>1.13</v>
      </c>
      <c r="H17" s="89"/>
    </row>
    <row r="18" spans="1:8" s="25" customFormat="1" ht="19.5" customHeight="1">
      <c r="A18" s="43" t="s">
        <v>83</v>
      </c>
      <c r="B18" s="72" t="s">
        <v>45</v>
      </c>
      <c r="C18" s="35">
        <v>1.13</v>
      </c>
      <c r="D18" s="41"/>
      <c r="E18" s="36">
        <v>25</v>
      </c>
      <c r="F18" s="86"/>
      <c r="G18" s="87"/>
      <c r="H18" s="89"/>
    </row>
    <row r="19" spans="1:8" s="25" customFormat="1" ht="19.5" customHeight="1">
      <c r="A19" s="46" t="s">
        <v>84</v>
      </c>
      <c r="B19" s="72" t="s">
        <v>48</v>
      </c>
      <c r="C19" s="47">
        <v>0.72</v>
      </c>
      <c r="D19" s="48"/>
      <c r="E19" s="36">
        <v>26</v>
      </c>
      <c r="F19" s="90"/>
      <c r="G19" s="87"/>
      <c r="H19" s="91"/>
    </row>
    <row r="20" spans="1:8" s="25" customFormat="1" ht="19.5" customHeight="1">
      <c r="A20" s="46"/>
      <c r="B20" s="72" t="s">
        <v>51</v>
      </c>
      <c r="C20" s="47"/>
      <c r="D20" s="48"/>
      <c r="E20" s="36">
        <v>27</v>
      </c>
      <c r="F20" s="90"/>
      <c r="G20" s="87"/>
      <c r="H20" s="91"/>
    </row>
    <row r="21" spans="1:8" ht="19.5" customHeight="1">
      <c r="A21" s="76" t="s">
        <v>50</v>
      </c>
      <c r="B21" s="72" t="s">
        <v>13</v>
      </c>
      <c r="C21" s="50">
        <f>C16+C17</f>
        <v>451.13</v>
      </c>
      <c r="D21" s="77" t="s">
        <v>50</v>
      </c>
      <c r="E21" s="36">
        <v>28</v>
      </c>
      <c r="F21" s="90">
        <f>F16+F17</f>
        <v>451.13000000000005</v>
      </c>
      <c r="G21" s="92">
        <f>G16+G17</f>
        <v>413.34000000000003</v>
      </c>
      <c r="H21" s="93">
        <f>H16</f>
        <v>37.79</v>
      </c>
    </row>
    <row r="22" spans="1:8" ht="90.75" customHeight="1">
      <c r="A22" s="118" t="s">
        <v>85</v>
      </c>
      <c r="B22" s="119"/>
      <c r="C22" s="119"/>
      <c r="D22" s="119"/>
      <c r="E22" s="119"/>
      <c r="F22" s="119"/>
      <c r="G22" s="163"/>
      <c r="H22" s="119"/>
    </row>
  </sheetData>
  <sheetProtection password="CF7A" sheet="1"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M16" sqref="M16"/>
    </sheetView>
  </sheetViews>
  <sheetFormatPr defaultColWidth="9.00390625" defaultRowHeight="14.25"/>
  <cols>
    <col min="1" max="1" width="3.625" style="5" customWidth="1"/>
    <col min="2" max="3" width="3.875" style="5" customWidth="1"/>
    <col min="4" max="4" width="20.25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4" t="s">
        <v>86</v>
      </c>
      <c r="B1" s="184"/>
      <c r="C1" s="184"/>
      <c r="D1" s="184"/>
      <c r="E1" s="184"/>
      <c r="F1" s="184"/>
      <c r="G1" s="184"/>
    </row>
    <row r="2" spans="1:7" s="2" customFormat="1" ht="10.5" customHeight="1">
      <c r="A2" s="6"/>
      <c r="B2" s="6"/>
      <c r="C2" s="6"/>
      <c r="D2" s="6"/>
      <c r="G2" s="7" t="s">
        <v>87</v>
      </c>
    </row>
    <row r="3" spans="1:7" s="2" customFormat="1" ht="15" customHeight="1" thickBot="1">
      <c r="A3" s="8" t="s">
        <v>113</v>
      </c>
      <c r="B3" s="8"/>
      <c r="C3" s="6"/>
      <c r="D3" s="6"/>
      <c r="E3" s="18"/>
      <c r="F3" s="18"/>
      <c r="G3" s="7" t="s">
        <v>2</v>
      </c>
    </row>
    <row r="4" spans="1:7" s="3" customFormat="1" ht="20.25" customHeight="1">
      <c r="A4" s="185" t="s">
        <v>88</v>
      </c>
      <c r="B4" s="186"/>
      <c r="C4" s="187"/>
      <c r="D4" s="187"/>
      <c r="E4" s="173" t="s">
        <v>38</v>
      </c>
      <c r="F4" s="176" t="s">
        <v>89</v>
      </c>
      <c r="G4" s="179" t="s">
        <v>69</v>
      </c>
    </row>
    <row r="5" spans="1:7" s="3" customFormat="1" ht="24.75" customHeight="1">
      <c r="A5" s="182" t="s">
        <v>62</v>
      </c>
      <c r="B5" s="183"/>
      <c r="C5" s="172"/>
      <c r="D5" s="172" t="s">
        <v>63</v>
      </c>
      <c r="E5" s="174"/>
      <c r="F5" s="177"/>
      <c r="G5" s="180"/>
    </row>
    <row r="6" spans="1:7" s="3" customFormat="1" ht="18" customHeight="1">
      <c r="A6" s="182"/>
      <c r="B6" s="183"/>
      <c r="C6" s="172"/>
      <c r="D6" s="172"/>
      <c r="E6" s="174"/>
      <c r="F6" s="177"/>
      <c r="G6" s="180"/>
    </row>
    <row r="7" spans="1:7" s="3" customFormat="1" ht="22.5" customHeight="1">
      <c r="A7" s="182"/>
      <c r="B7" s="183"/>
      <c r="C7" s="172"/>
      <c r="D7" s="172"/>
      <c r="E7" s="175"/>
      <c r="F7" s="178"/>
      <c r="G7" s="181"/>
    </row>
    <row r="8" spans="1:7" s="3" customFormat="1" ht="22.5" customHeight="1">
      <c r="A8" s="188" t="s">
        <v>64</v>
      </c>
      <c r="B8" s="189"/>
      <c r="C8" s="189"/>
      <c r="D8" s="183"/>
      <c r="E8" s="10">
        <v>1</v>
      </c>
      <c r="F8" s="10">
        <v>2</v>
      </c>
      <c r="G8" s="11">
        <v>3</v>
      </c>
    </row>
    <row r="9" spans="1:7" s="3" customFormat="1" ht="22.5" customHeight="1">
      <c r="A9" s="188" t="s">
        <v>50</v>
      </c>
      <c r="B9" s="189"/>
      <c r="C9" s="189"/>
      <c r="D9" s="183"/>
      <c r="E9" s="96">
        <f>E10+E13+E18</f>
        <v>412.21000000000004</v>
      </c>
      <c r="F9" s="96">
        <f>F10+F13+F18</f>
        <v>369.85</v>
      </c>
      <c r="G9" s="97">
        <f>G10+G13+G18</f>
        <v>42.36</v>
      </c>
    </row>
    <row r="10" spans="1:7" s="3" customFormat="1" ht="22.5" customHeight="1">
      <c r="A10" s="164">
        <v>201</v>
      </c>
      <c r="B10" s="165"/>
      <c r="C10" s="166"/>
      <c r="D10" s="94" t="s">
        <v>168</v>
      </c>
      <c r="E10" s="96">
        <f aca="true" t="shared" si="0" ref="E10:E20">F10+G10</f>
        <v>37.3</v>
      </c>
      <c r="F10" s="96">
        <v>37.3</v>
      </c>
      <c r="G10" s="97">
        <v>0</v>
      </c>
    </row>
    <row r="11" spans="1:7" s="3" customFormat="1" ht="22.5" customHeight="1">
      <c r="A11" s="164">
        <v>20199</v>
      </c>
      <c r="B11" s="165"/>
      <c r="C11" s="166"/>
      <c r="D11" s="94" t="s">
        <v>169</v>
      </c>
      <c r="E11" s="96">
        <f t="shared" si="0"/>
        <v>37.3</v>
      </c>
      <c r="F11" s="96">
        <v>37.3</v>
      </c>
      <c r="G11" s="97">
        <v>0</v>
      </c>
    </row>
    <row r="12" spans="1:7" s="3" customFormat="1" ht="22.5" customHeight="1">
      <c r="A12" s="164">
        <v>2019999</v>
      </c>
      <c r="B12" s="165"/>
      <c r="C12" s="166"/>
      <c r="D12" s="94" t="s">
        <v>169</v>
      </c>
      <c r="E12" s="96">
        <f t="shared" si="0"/>
        <v>37.3</v>
      </c>
      <c r="F12" s="96">
        <v>37.3</v>
      </c>
      <c r="G12" s="97">
        <v>0</v>
      </c>
    </row>
    <row r="13" spans="1:7" s="3" customFormat="1" ht="22.5" customHeight="1">
      <c r="A13" s="164">
        <v>205</v>
      </c>
      <c r="B13" s="165"/>
      <c r="C13" s="166"/>
      <c r="D13" s="94" t="s">
        <v>170</v>
      </c>
      <c r="E13" s="96">
        <f t="shared" si="0"/>
        <v>294.54</v>
      </c>
      <c r="F13" s="96">
        <f>F14+F16</f>
        <v>252.18</v>
      </c>
      <c r="G13" s="97">
        <f>G14+G16</f>
        <v>42.36</v>
      </c>
    </row>
    <row r="14" spans="1:7" s="3" customFormat="1" ht="22.5" customHeight="1">
      <c r="A14" s="164">
        <v>20502</v>
      </c>
      <c r="B14" s="165"/>
      <c r="C14" s="166"/>
      <c r="D14" s="94" t="s">
        <v>171</v>
      </c>
      <c r="E14" s="96">
        <f t="shared" si="0"/>
        <v>252.18</v>
      </c>
      <c r="F14" s="96">
        <v>252.18</v>
      </c>
      <c r="G14" s="97">
        <v>0</v>
      </c>
    </row>
    <row r="15" spans="1:7" s="3" customFormat="1" ht="22.5" customHeight="1">
      <c r="A15" s="164">
        <v>2050201</v>
      </c>
      <c r="B15" s="165"/>
      <c r="C15" s="166"/>
      <c r="D15" s="94" t="s">
        <v>172</v>
      </c>
      <c r="E15" s="96">
        <f t="shared" si="0"/>
        <v>252.18</v>
      </c>
      <c r="F15" s="96">
        <v>252.18</v>
      </c>
      <c r="G15" s="97">
        <v>0</v>
      </c>
    </row>
    <row r="16" spans="1:7" s="4" customFormat="1" ht="22.5" customHeight="1">
      <c r="A16" s="164">
        <v>20599</v>
      </c>
      <c r="B16" s="165"/>
      <c r="C16" s="166"/>
      <c r="D16" s="94" t="s">
        <v>173</v>
      </c>
      <c r="E16" s="96">
        <f t="shared" si="0"/>
        <v>42.36</v>
      </c>
      <c r="F16" s="96">
        <v>0</v>
      </c>
      <c r="G16" s="97">
        <v>42.36</v>
      </c>
    </row>
    <row r="17" spans="1:7" s="4" customFormat="1" ht="22.5" customHeight="1">
      <c r="A17" s="164">
        <v>2059999</v>
      </c>
      <c r="B17" s="165"/>
      <c r="C17" s="166"/>
      <c r="D17" s="94" t="s">
        <v>173</v>
      </c>
      <c r="E17" s="96">
        <f t="shared" si="0"/>
        <v>42.36</v>
      </c>
      <c r="F17" s="96">
        <v>0</v>
      </c>
      <c r="G17" s="97">
        <v>42.36</v>
      </c>
    </row>
    <row r="18" spans="1:7" s="4" customFormat="1" ht="22.5" customHeight="1">
      <c r="A18" s="164">
        <v>208</v>
      </c>
      <c r="B18" s="165"/>
      <c r="C18" s="166"/>
      <c r="D18" s="94" t="s">
        <v>174</v>
      </c>
      <c r="E18" s="96">
        <f t="shared" si="0"/>
        <v>80.37</v>
      </c>
      <c r="F18" s="96">
        <v>80.37</v>
      </c>
      <c r="G18" s="97">
        <v>0</v>
      </c>
    </row>
    <row r="19" spans="1:7" s="4" customFormat="1" ht="22.5" customHeight="1">
      <c r="A19" s="164">
        <v>20805</v>
      </c>
      <c r="B19" s="165"/>
      <c r="C19" s="166"/>
      <c r="D19" s="94" t="s">
        <v>175</v>
      </c>
      <c r="E19" s="96">
        <f t="shared" si="0"/>
        <v>80.37</v>
      </c>
      <c r="F19" s="96">
        <v>80.37</v>
      </c>
      <c r="G19" s="97">
        <v>0</v>
      </c>
    </row>
    <row r="20" spans="1:7" s="4" customFormat="1" ht="22.5" customHeight="1" thickBot="1">
      <c r="A20" s="167">
        <v>2080502</v>
      </c>
      <c r="B20" s="168"/>
      <c r="C20" s="169"/>
      <c r="D20" s="95" t="s">
        <v>176</v>
      </c>
      <c r="E20" s="98">
        <f t="shared" si="0"/>
        <v>80.37</v>
      </c>
      <c r="F20" s="98">
        <v>80.37</v>
      </c>
      <c r="G20" s="99">
        <v>0</v>
      </c>
    </row>
    <row r="21" spans="1:7" ht="124.5" customHeight="1">
      <c r="A21" s="170" t="s">
        <v>90</v>
      </c>
      <c r="B21" s="170"/>
      <c r="C21" s="171"/>
      <c r="D21" s="171"/>
      <c r="E21" s="171"/>
      <c r="F21" s="171"/>
      <c r="G21" s="171"/>
    </row>
  </sheetData>
  <sheetProtection password="CF7A" sheet="1"/>
  <mergeCells count="21">
    <mergeCell ref="A1:G1"/>
    <mergeCell ref="A4:D4"/>
    <mergeCell ref="A8:D8"/>
    <mergeCell ref="A9:D9"/>
    <mergeCell ref="A5:C7"/>
    <mergeCell ref="A16:C16"/>
    <mergeCell ref="A17:C17"/>
    <mergeCell ref="A18:C18"/>
    <mergeCell ref="A10:C10"/>
    <mergeCell ref="A11:C11"/>
    <mergeCell ref="A12:C12"/>
    <mergeCell ref="A13:C13"/>
    <mergeCell ref="D5:D7"/>
    <mergeCell ref="E4:E7"/>
    <mergeCell ref="F4:F7"/>
    <mergeCell ref="G4:G7"/>
    <mergeCell ref="A14:C14"/>
    <mergeCell ref="A15:C15"/>
    <mergeCell ref="A20:C20"/>
    <mergeCell ref="A21:G21"/>
    <mergeCell ref="A19:C1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3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3" sqref="A3"/>
    </sheetView>
  </sheetViews>
  <sheetFormatPr defaultColWidth="9.00390625" defaultRowHeight="14.25"/>
  <cols>
    <col min="1" max="3" width="4.625" style="5" customWidth="1"/>
    <col min="4" max="4" width="24.0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4" t="s">
        <v>91</v>
      </c>
      <c r="B1" s="184"/>
      <c r="C1" s="184"/>
      <c r="D1" s="184"/>
      <c r="E1" s="184"/>
      <c r="F1" s="184"/>
      <c r="G1" s="184"/>
    </row>
    <row r="2" spans="1:7" s="2" customFormat="1" ht="10.5" customHeight="1">
      <c r="A2" s="6"/>
      <c r="B2" s="6"/>
      <c r="C2" s="6"/>
      <c r="D2" s="6"/>
      <c r="G2" s="7" t="s">
        <v>92</v>
      </c>
    </row>
    <row r="3" spans="1:7" s="2" customFormat="1" ht="15" customHeight="1" thickBot="1">
      <c r="A3" s="8" t="s">
        <v>113</v>
      </c>
      <c r="B3" s="8"/>
      <c r="C3" s="6"/>
      <c r="D3" s="6"/>
      <c r="E3" s="18"/>
      <c r="F3" s="18"/>
      <c r="G3" s="7" t="s">
        <v>2</v>
      </c>
    </row>
    <row r="4" spans="1:7" s="3" customFormat="1" ht="20.25" customHeight="1">
      <c r="A4" s="185" t="s">
        <v>88</v>
      </c>
      <c r="B4" s="186"/>
      <c r="C4" s="187"/>
      <c r="D4" s="187"/>
      <c r="E4" s="173" t="s">
        <v>38</v>
      </c>
      <c r="F4" s="176" t="s">
        <v>93</v>
      </c>
      <c r="G4" s="179" t="s">
        <v>94</v>
      </c>
    </row>
    <row r="5" spans="1:7" s="3" customFormat="1" ht="24.75" customHeight="1">
      <c r="A5" s="182" t="s">
        <v>95</v>
      </c>
      <c r="B5" s="183"/>
      <c r="C5" s="172"/>
      <c r="D5" s="172" t="s">
        <v>63</v>
      </c>
      <c r="E5" s="174"/>
      <c r="F5" s="177"/>
      <c r="G5" s="180"/>
    </row>
    <row r="6" spans="1:7" s="3" customFormat="1" ht="18" customHeight="1">
      <c r="A6" s="182"/>
      <c r="B6" s="183"/>
      <c r="C6" s="172"/>
      <c r="D6" s="172"/>
      <c r="E6" s="174"/>
      <c r="F6" s="177"/>
      <c r="G6" s="180"/>
    </row>
    <row r="7" spans="1:7" s="3" customFormat="1" ht="22.5" customHeight="1">
      <c r="A7" s="182"/>
      <c r="B7" s="183"/>
      <c r="C7" s="172"/>
      <c r="D7" s="172"/>
      <c r="E7" s="175"/>
      <c r="F7" s="178"/>
      <c r="G7" s="181"/>
    </row>
    <row r="8" spans="1:7" s="3" customFormat="1" ht="22.5" customHeight="1">
      <c r="A8" s="188" t="s">
        <v>64</v>
      </c>
      <c r="B8" s="189"/>
      <c r="C8" s="189"/>
      <c r="D8" s="183"/>
      <c r="E8" s="10">
        <v>1</v>
      </c>
      <c r="F8" s="10">
        <v>2</v>
      </c>
      <c r="G8" s="11">
        <v>3</v>
      </c>
    </row>
    <row r="9" spans="1:7" s="3" customFormat="1" ht="22.5" customHeight="1">
      <c r="A9" s="188" t="s">
        <v>50</v>
      </c>
      <c r="B9" s="189"/>
      <c r="C9" s="189"/>
      <c r="D9" s="183"/>
      <c r="E9" s="12">
        <f>E10+E17+E19</f>
        <v>369.85</v>
      </c>
      <c r="F9" s="12">
        <f>F10+F17+F19</f>
        <v>368.37</v>
      </c>
      <c r="G9" s="13">
        <f>G10+G17+G19</f>
        <v>1.48</v>
      </c>
    </row>
    <row r="10" spans="1:7" s="3" customFormat="1" ht="22.5" customHeight="1">
      <c r="A10" s="182">
        <v>301</v>
      </c>
      <c r="B10" s="183"/>
      <c r="C10" s="172"/>
      <c r="D10" s="100" t="s">
        <v>177</v>
      </c>
      <c r="E10" s="12">
        <f aca="true" t="shared" si="0" ref="E10:E23">F10+G10</f>
        <v>213.97</v>
      </c>
      <c r="F10" s="96">
        <f>F11+F12+F13+F14+F15+F16</f>
        <v>213.97</v>
      </c>
      <c r="G10" s="97">
        <v>0</v>
      </c>
    </row>
    <row r="11" spans="1:7" s="3" customFormat="1" ht="22.5" customHeight="1">
      <c r="A11" s="182">
        <v>30101</v>
      </c>
      <c r="B11" s="183"/>
      <c r="C11" s="172"/>
      <c r="D11" s="100" t="s">
        <v>178</v>
      </c>
      <c r="E11" s="12">
        <f t="shared" si="0"/>
        <v>136.79</v>
      </c>
      <c r="F11" s="96">
        <v>136.79</v>
      </c>
      <c r="G11" s="97">
        <v>0</v>
      </c>
    </row>
    <row r="12" spans="1:7" s="3" customFormat="1" ht="22.5" customHeight="1">
      <c r="A12" s="182">
        <v>30102</v>
      </c>
      <c r="B12" s="183"/>
      <c r="C12" s="172"/>
      <c r="D12" s="100" t="s">
        <v>179</v>
      </c>
      <c r="E12" s="12">
        <f t="shared" si="0"/>
        <v>9.8</v>
      </c>
      <c r="F12" s="96">
        <v>9.8</v>
      </c>
      <c r="G12" s="97">
        <v>0</v>
      </c>
    </row>
    <row r="13" spans="1:7" s="3" customFormat="1" ht="22.5" customHeight="1">
      <c r="A13" s="182">
        <v>30104</v>
      </c>
      <c r="B13" s="183"/>
      <c r="C13" s="172"/>
      <c r="D13" s="100" t="s">
        <v>180</v>
      </c>
      <c r="E13" s="12">
        <f t="shared" si="0"/>
        <v>4.43</v>
      </c>
      <c r="F13" s="96">
        <v>4.43</v>
      </c>
      <c r="G13" s="97">
        <v>0</v>
      </c>
    </row>
    <row r="14" spans="1:7" s="3" customFormat="1" ht="22.5" customHeight="1">
      <c r="A14" s="182">
        <v>30107</v>
      </c>
      <c r="B14" s="183"/>
      <c r="C14" s="172"/>
      <c r="D14" s="100" t="s">
        <v>181</v>
      </c>
      <c r="E14" s="12">
        <f t="shared" si="0"/>
        <v>40.19</v>
      </c>
      <c r="F14" s="96">
        <v>40.19</v>
      </c>
      <c r="G14" s="97">
        <v>0</v>
      </c>
    </row>
    <row r="15" spans="1:7" s="3" customFormat="1" ht="22.5" customHeight="1">
      <c r="A15" s="182">
        <v>30108</v>
      </c>
      <c r="B15" s="183"/>
      <c r="C15" s="172"/>
      <c r="D15" s="100" t="s">
        <v>182</v>
      </c>
      <c r="E15" s="12">
        <f t="shared" si="0"/>
        <v>14.36</v>
      </c>
      <c r="F15" s="96">
        <v>14.36</v>
      </c>
      <c r="G15" s="102">
        <v>0</v>
      </c>
    </row>
    <row r="16" spans="1:7" s="3" customFormat="1" ht="22.5" customHeight="1">
      <c r="A16" s="182">
        <v>30199</v>
      </c>
      <c r="B16" s="183"/>
      <c r="C16" s="172"/>
      <c r="D16" s="100" t="s">
        <v>183</v>
      </c>
      <c r="E16" s="12">
        <f t="shared" si="0"/>
        <v>8.4</v>
      </c>
      <c r="F16" s="96">
        <v>8.4</v>
      </c>
      <c r="G16" s="102">
        <v>0</v>
      </c>
    </row>
    <row r="17" spans="1:7" s="3" customFormat="1" ht="22.5" customHeight="1">
      <c r="A17" s="182">
        <v>302</v>
      </c>
      <c r="B17" s="183"/>
      <c r="C17" s="172"/>
      <c r="D17" s="100" t="s">
        <v>184</v>
      </c>
      <c r="E17" s="12">
        <f t="shared" si="0"/>
        <v>1.48</v>
      </c>
      <c r="F17" s="103">
        <v>0</v>
      </c>
      <c r="G17" s="102">
        <v>1.48</v>
      </c>
    </row>
    <row r="18" spans="1:7" s="4" customFormat="1" ht="22.5" customHeight="1">
      <c r="A18" s="182">
        <v>30231</v>
      </c>
      <c r="B18" s="183"/>
      <c r="C18" s="172"/>
      <c r="D18" s="100" t="s">
        <v>185</v>
      </c>
      <c r="E18" s="12">
        <f t="shared" si="0"/>
        <v>1.48</v>
      </c>
      <c r="F18" s="103">
        <v>0</v>
      </c>
      <c r="G18" s="102">
        <v>1.48</v>
      </c>
    </row>
    <row r="19" spans="1:7" s="4" customFormat="1" ht="22.5" customHeight="1">
      <c r="A19" s="182">
        <v>303</v>
      </c>
      <c r="B19" s="183"/>
      <c r="C19" s="172"/>
      <c r="D19" s="100" t="s">
        <v>186</v>
      </c>
      <c r="E19" s="12">
        <f t="shared" si="0"/>
        <v>154.4</v>
      </c>
      <c r="F19" s="96">
        <f>F20+F21+F22+F23</f>
        <v>154.4</v>
      </c>
      <c r="G19" s="102">
        <v>0</v>
      </c>
    </row>
    <row r="20" spans="1:7" s="4" customFormat="1" ht="22.5" customHeight="1">
      <c r="A20" s="182">
        <v>30302</v>
      </c>
      <c r="B20" s="183"/>
      <c r="C20" s="172"/>
      <c r="D20" s="100" t="s">
        <v>187</v>
      </c>
      <c r="E20" s="12">
        <f t="shared" si="0"/>
        <v>82.97</v>
      </c>
      <c r="F20" s="96">
        <v>82.97</v>
      </c>
      <c r="G20" s="102">
        <v>0</v>
      </c>
    </row>
    <row r="21" spans="1:7" s="4" customFormat="1" ht="22.5" customHeight="1">
      <c r="A21" s="182">
        <v>30305</v>
      </c>
      <c r="B21" s="183"/>
      <c r="C21" s="172"/>
      <c r="D21" s="100" t="s">
        <v>188</v>
      </c>
      <c r="E21" s="12">
        <f t="shared" si="0"/>
        <v>2.82</v>
      </c>
      <c r="F21" s="96">
        <v>2.82</v>
      </c>
      <c r="G21" s="102">
        <v>0</v>
      </c>
    </row>
    <row r="22" spans="1:7" s="4" customFormat="1" ht="22.5" customHeight="1">
      <c r="A22" s="182">
        <v>30311</v>
      </c>
      <c r="B22" s="183"/>
      <c r="C22" s="172"/>
      <c r="D22" s="100" t="s">
        <v>189</v>
      </c>
      <c r="E22" s="12">
        <f t="shared" si="0"/>
        <v>20.18</v>
      </c>
      <c r="F22" s="96">
        <v>20.18</v>
      </c>
      <c r="G22" s="102">
        <v>0</v>
      </c>
    </row>
    <row r="23" spans="1:7" s="4" customFormat="1" ht="22.5" customHeight="1" thickBot="1">
      <c r="A23" s="190">
        <v>30399</v>
      </c>
      <c r="B23" s="191"/>
      <c r="C23" s="192"/>
      <c r="D23" s="101" t="s">
        <v>190</v>
      </c>
      <c r="E23" s="105">
        <f t="shared" si="0"/>
        <v>48.43</v>
      </c>
      <c r="F23" s="104">
        <v>48.43</v>
      </c>
      <c r="G23" s="99">
        <v>0</v>
      </c>
    </row>
    <row r="24" spans="1:7" ht="118.5" customHeight="1">
      <c r="A24" s="170" t="s">
        <v>96</v>
      </c>
      <c r="B24" s="170"/>
      <c r="C24" s="171"/>
      <c r="D24" s="171"/>
      <c r="E24" s="171"/>
      <c r="F24" s="171"/>
      <c r="G24" s="171"/>
    </row>
  </sheetData>
  <sheetProtection password="CF7A" sheet="1"/>
  <mergeCells count="24">
    <mergeCell ref="A20:C20"/>
    <mergeCell ref="A21:C21"/>
    <mergeCell ref="A1:G1"/>
    <mergeCell ref="A4:D4"/>
    <mergeCell ref="A8:D8"/>
    <mergeCell ref="A9:D9"/>
    <mergeCell ref="A10:C10"/>
    <mergeCell ref="A11:C11"/>
    <mergeCell ref="A12:C12"/>
    <mergeCell ref="A13:C13"/>
    <mergeCell ref="A22:C22"/>
    <mergeCell ref="A23:C23"/>
    <mergeCell ref="A24:G24"/>
    <mergeCell ref="D5:D7"/>
    <mergeCell ref="E4:E7"/>
    <mergeCell ref="F4:F7"/>
    <mergeCell ref="G4:G7"/>
    <mergeCell ref="A5:C7"/>
    <mergeCell ref="A18:C18"/>
    <mergeCell ref="A19:C19"/>
    <mergeCell ref="A14:C14"/>
    <mergeCell ref="A15:C15"/>
    <mergeCell ref="A16:C16"/>
    <mergeCell ref="A17:C1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3" sqref="A3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4" t="s">
        <v>97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="2" customFormat="1" ht="10.5" customHeight="1">
      <c r="L2" s="7" t="s">
        <v>98</v>
      </c>
    </row>
    <row r="3" spans="1:12" s="2" customFormat="1" ht="15" customHeight="1">
      <c r="A3" s="8" t="s">
        <v>113</v>
      </c>
      <c r="B3" s="18"/>
      <c r="C3" s="18"/>
      <c r="D3" s="18"/>
      <c r="E3" s="18"/>
      <c r="F3" s="18"/>
      <c r="G3" s="18"/>
      <c r="H3" s="18"/>
      <c r="I3" s="18"/>
      <c r="J3" s="18"/>
      <c r="K3" s="22"/>
      <c r="L3" s="7" t="s">
        <v>2</v>
      </c>
    </row>
    <row r="4" spans="1:12" s="3" customFormat="1" ht="27.75" customHeight="1">
      <c r="A4" s="202" t="s">
        <v>99</v>
      </c>
      <c r="B4" s="203"/>
      <c r="C4" s="203"/>
      <c r="D4" s="203"/>
      <c r="E4" s="203"/>
      <c r="F4" s="204"/>
      <c r="G4" s="205" t="s">
        <v>100</v>
      </c>
      <c r="H4" s="203"/>
      <c r="I4" s="203"/>
      <c r="J4" s="203"/>
      <c r="K4" s="203"/>
      <c r="L4" s="206"/>
    </row>
    <row r="5" spans="1:12" s="3" customFormat="1" ht="30" customHeight="1">
      <c r="A5" s="193" t="s">
        <v>50</v>
      </c>
      <c r="B5" s="195" t="s">
        <v>101</v>
      </c>
      <c r="C5" s="207" t="s">
        <v>102</v>
      </c>
      <c r="D5" s="208"/>
      <c r="E5" s="209"/>
      <c r="F5" s="197" t="s">
        <v>103</v>
      </c>
      <c r="G5" s="198" t="s">
        <v>50</v>
      </c>
      <c r="H5" s="195" t="s">
        <v>101</v>
      </c>
      <c r="I5" s="207" t="s">
        <v>102</v>
      </c>
      <c r="J5" s="208"/>
      <c r="K5" s="209"/>
      <c r="L5" s="200" t="s">
        <v>103</v>
      </c>
    </row>
    <row r="6" spans="1:12" s="3" customFormat="1" ht="30" customHeight="1">
      <c r="A6" s="194"/>
      <c r="B6" s="196"/>
      <c r="C6" s="19" t="s">
        <v>104</v>
      </c>
      <c r="D6" s="19" t="s">
        <v>105</v>
      </c>
      <c r="E6" s="19" t="s">
        <v>106</v>
      </c>
      <c r="F6" s="197"/>
      <c r="G6" s="199"/>
      <c r="H6" s="196"/>
      <c r="I6" s="19" t="s">
        <v>104</v>
      </c>
      <c r="J6" s="19" t="s">
        <v>105</v>
      </c>
      <c r="K6" s="19" t="s">
        <v>106</v>
      </c>
      <c r="L6" s="201"/>
    </row>
    <row r="7" spans="1:12" s="3" customFormat="1" ht="27.75" customHeigh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3">
        <v>12</v>
      </c>
    </row>
    <row r="8" spans="1:12" s="4" customFormat="1" ht="42.75" customHeight="1">
      <c r="A8" s="106">
        <v>2</v>
      </c>
      <c r="B8" s="107">
        <v>0</v>
      </c>
      <c r="C8" s="107">
        <v>2</v>
      </c>
      <c r="D8" s="107">
        <v>0</v>
      </c>
      <c r="E8" s="107">
        <v>2</v>
      </c>
      <c r="F8" s="107">
        <v>0</v>
      </c>
      <c r="G8" s="107">
        <v>1.48</v>
      </c>
      <c r="H8" s="107">
        <v>0</v>
      </c>
      <c r="I8" s="107">
        <v>1.48</v>
      </c>
      <c r="J8" s="107">
        <v>0</v>
      </c>
      <c r="K8" s="108">
        <v>1.48</v>
      </c>
      <c r="L8" s="109">
        <v>0</v>
      </c>
    </row>
    <row r="9" spans="1:12" ht="138.75" customHeight="1">
      <c r="A9" s="170" t="s">
        <v>107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</sheetData>
  <sheetProtection password="CF7A" sheet="1"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5.625" style="5" customWidth="1"/>
    <col min="2" max="2" width="3.75390625" style="5" customWidth="1"/>
    <col min="3" max="3" width="2.50390625" style="5" customWidth="1"/>
    <col min="4" max="4" width="22.2539062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4" t="s">
        <v>108</v>
      </c>
      <c r="B1" s="184"/>
      <c r="C1" s="184"/>
      <c r="D1" s="184"/>
      <c r="E1" s="184"/>
      <c r="F1" s="184"/>
      <c r="G1" s="184"/>
    </row>
    <row r="2" spans="1:7" s="2" customFormat="1" ht="10.5" customHeight="1">
      <c r="A2" s="6"/>
      <c r="B2" s="6"/>
      <c r="C2" s="6"/>
      <c r="D2" s="6"/>
      <c r="G2" s="7" t="s">
        <v>109</v>
      </c>
    </row>
    <row r="3" spans="1:7" s="2" customFormat="1" ht="15" customHeight="1">
      <c r="A3" s="8" t="s">
        <v>113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85" t="s">
        <v>88</v>
      </c>
      <c r="B4" s="186"/>
      <c r="C4" s="187"/>
      <c r="D4" s="187"/>
      <c r="E4" s="212" t="s">
        <v>38</v>
      </c>
      <c r="F4" s="212" t="s">
        <v>68</v>
      </c>
      <c r="G4" s="213" t="s">
        <v>69</v>
      </c>
    </row>
    <row r="5" spans="1:7" s="3" customFormat="1" ht="27" customHeight="1">
      <c r="A5" s="182" t="s">
        <v>62</v>
      </c>
      <c r="B5" s="183"/>
      <c r="C5" s="172"/>
      <c r="D5" s="172" t="s">
        <v>63</v>
      </c>
      <c r="E5" s="212"/>
      <c r="F5" s="212"/>
      <c r="G5" s="213"/>
    </row>
    <row r="6" spans="1:7" s="3" customFormat="1" ht="18" customHeight="1">
      <c r="A6" s="182"/>
      <c r="B6" s="183"/>
      <c r="C6" s="172"/>
      <c r="D6" s="172"/>
      <c r="E6" s="212"/>
      <c r="F6" s="212"/>
      <c r="G6" s="213"/>
    </row>
    <row r="7" spans="1:7" s="3" customFormat="1" ht="22.5" customHeight="1">
      <c r="A7" s="182"/>
      <c r="B7" s="183"/>
      <c r="C7" s="172"/>
      <c r="D7" s="172"/>
      <c r="E7" s="212"/>
      <c r="F7" s="212"/>
      <c r="G7" s="213"/>
    </row>
    <row r="8" spans="1:7" s="3" customFormat="1" ht="22.5" customHeight="1">
      <c r="A8" s="188" t="s">
        <v>64</v>
      </c>
      <c r="B8" s="189"/>
      <c r="C8" s="189"/>
      <c r="D8" s="183"/>
      <c r="E8" s="10">
        <v>1</v>
      </c>
      <c r="F8" s="10">
        <v>2</v>
      </c>
      <c r="G8" s="11">
        <v>3</v>
      </c>
    </row>
    <row r="9" spans="1:7" s="3" customFormat="1" ht="22.5" customHeight="1">
      <c r="A9" s="214" t="s">
        <v>50</v>
      </c>
      <c r="B9" s="215"/>
      <c r="C9" s="215"/>
      <c r="D9" s="216"/>
      <c r="E9" s="111">
        <v>37.79</v>
      </c>
      <c r="F9" s="111">
        <v>0</v>
      </c>
      <c r="G9" s="112">
        <v>37.79</v>
      </c>
    </row>
    <row r="10" spans="1:7" s="4" customFormat="1" ht="22.5" customHeight="1">
      <c r="A10" s="182">
        <v>229</v>
      </c>
      <c r="B10" s="183"/>
      <c r="C10" s="172"/>
      <c r="D10" s="110" t="s">
        <v>191</v>
      </c>
      <c r="E10" s="111">
        <v>37.79</v>
      </c>
      <c r="F10" s="111">
        <v>0</v>
      </c>
      <c r="G10" s="112">
        <v>37.79</v>
      </c>
    </row>
    <row r="11" spans="1:7" s="4" customFormat="1" ht="22.5" customHeight="1">
      <c r="A11" s="182">
        <v>22960</v>
      </c>
      <c r="B11" s="183"/>
      <c r="C11" s="172"/>
      <c r="D11" s="94" t="s">
        <v>192</v>
      </c>
      <c r="E11" s="111">
        <v>37.79</v>
      </c>
      <c r="F11" s="111">
        <v>0</v>
      </c>
      <c r="G11" s="112">
        <v>37.79</v>
      </c>
    </row>
    <row r="12" spans="1:7" s="4" customFormat="1" ht="22.5" customHeight="1">
      <c r="A12" s="182">
        <v>2296004</v>
      </c>
      <c r="B12" s="183"/>
      <c r="C12" s="172"/>
      <c r="D12" s="94" t="s">
        <v>193</v>
      </c>
      <c r="E12" s="111">
        <v>37.79</v>
      </c>
      <c r="F12" s="111">
        <v>0</v>
      </c>
      <c r="G12" s="112">
        <v>37.79</v>
      </c>
    </row>
    <row r="13" spans="1:7" s="4" customFormat="1" ht="22.5" customHeight="1">
      <c r="A13" s="182"/>
      <c r="B13" s="183"/>
      <c r="C13" s="172"/>
      <c r="D13" s="14"/>
      <c r="E13" s="111"/>
      <c r="F13" s="111"/>
      <c r="G13" s="112"/>
    </row>
    <row r="14" spans="1:7" s="4" customFormat="1" ht="22.5" customHeight="1">
      <c r="A14" s="182"/>
      <c r="B14" s="183"/>
      <c r="C14" s="172"/>
      <c r="D14" s="14"/>
      <c r="E14" s="111"/>
      <c r="F14" s="111"/>
      <c r="G14" s="112"/>
    </row>
    <row r="15" spans="1:7" s="4" customFormat="1" ht="22.5" customHeight="1">
      <c r="A15" s="190"/>
      <c r="B15" s="191"/>
      <c r="C15" s="192"/>
      <c r="D15" s="15"/>
      <c r="E15" s="16"/>
      <c r="F15" s="16"/>
      <c r="G15" s="17"/>
    </row>
    <row r="16" spans="1:7" s="5" customFormat="1" ht="120" customHeight="1">
      <c r="A16" s="210" t="s">
        <v>110</v>
      </c>
      <c r="B16" s="210"/>
      <c r="C16" s="211"/>
      <c r="D16" s="211"/>
      <c r="E16" s="211"/>
      <c r="F16" s="211"/>
      <c r="G16" s="211"/>
    </row>
  </sheetData>
  <sheetProtection password="CF7A" sheet="1"/>
  <mergeCells count="16">
    <mergeCell ref="A12:C12"/>
    <mergeCell ref="A13:C13"/>
    <mergeCell ref="A1:G1"/>
    <mergeCell ref="A4:D4"/>
    <mergeCell ref="A8:D8"/>
    <mergeCell ref="A9:D9"/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XiaZaiMa.COM</cp:lastModifiedBy>
  <cp:lastPrinted>2018-07-17T09:59:46Z</cp:lastPrinted>
  <dcterms:created xsi:type="dcterms:W3CDTF">2011-12-26T04:36:18Z</dcterms:created>
  <dcterms:modified xsi:type="dcterms:W3CDTF">2018-07-24T07:36:41Z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2052-10.8.0.6019</vt:lpwstr>
  </property>
</Properties>
</file>