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0200" tabRatio="691" firstSheet="5" activeTab="8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表" sheetId="6" r:id="rId6"/>
    <sheet name="一般公共预算项目支出表" sheetId="7" r:id="rId7"/>
    <sheet name="一般公共预算“三公”经费支出表" sheetId="8" r:id="rId8"/>
    <sheet name="政府性基金预算支出表" sheetId="9" r:id="rId9"/>
  </sheets>
  <definedNames/>
  <calcPr fullCalcOnLoad="1"/>
</workbook>
</file>

<file path=xl/sharedStrings.xml><?xml version="1.0" encoding="utf-8"?>
<sst xmlns="http://schemas.openxmlformats.org/spreadsheetml/2006/main" count="342" uniqueCount="248">
  <si>
    <t>部门收支总表</t>
  </si>
  <si>
    <t xml:space="preserve">单位名称：中共韶关市委老干部局   </t>
  </si>
  <si>
    <t>单位:万元</t>
  </si>
  <si>
    <t>收                             入</t>
  </si>
  <si>
    <t>支                             出</t>
  </si>
  <si>
    <t xml:space="preserve">项            目 </t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</si>
  <si>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</si>
  <si>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</si>
  <si>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</si>
  <si>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</si>
  <si>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</si>
  <si>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</si>
  <si>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</si>
  <si>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</si>
  <si>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</si>
  <si>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</si>
  <si>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</si>
  <si>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</si>
  <si>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</si>
  <si>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</si>
  <si>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</si>
  <si>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</si>
  <si>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</si>
  <si>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</si>
  <si>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</si>
  <si>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</si>
  <si>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</si>
  <si>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</si>
  <si>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</si>
  <si>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</si>
  <si>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</si>
  <si>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</si>
  <si>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</si>
  <si>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</si>
  <si>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</si>
  <si>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</si>
  <si>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</si>
  <si>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</si>
  <si>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</si>
  <si>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</si>
  <si>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</si>
  <si>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</si>
  <si>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</si>
  <si>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</si>
  <si>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</si>
  <si>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</si>
  <si>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</si>
  <si>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</si>
  <si>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</si>
  <si>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</si>
  <si>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>支      出      总      计</t>
  </si>
  <si>
    <t>部门收入总表</t>
  </si>
  <si>
    <t>单位名称：中共韶关市委老干部局</t>
  </si>
  <si>
    <t>单位：万元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</si>
  <si>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</si>
  <si>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</si>
  <si>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</si>
  <si>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</si>
  <si>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</si>
  <si>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</si>
  <si>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</si>
  <si>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</si>
  <si>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</si>
  <si>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</si>
  <si>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</si>
  <si>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</si>
  <si>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</si>
  <si>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</si>
  <si>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</si>
  <si>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</si>
  <si>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</si>
  <si>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</si>
  <si>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</si>
  <si>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</si>
  <si>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</si>
  <si>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</si>
  <si>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行政运行</t>
  </si>
  <si>
    <t>其他党委办公厅（室）及相关事务所支出</t>
  </si>
  <si>
    <t>归口管理的行政单位</t>
  </si>
  <si>
    <t>其他医疗支出</t>
  </si>
  <si>
    <t>住房公积金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</si>
  <si>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</si>
  <si>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</si>
  <si>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</si>
  <si>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</si>
  <si>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</si>
  <si>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</si>
  <si>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</si>
  <si>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</si>
  <si>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</si>
  <si>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</si>
  <si>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</si>
  <si>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</si>
  <si>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</si>
  <si>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</si>
  <si>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</si>
  <si>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</si>
  <si>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</si>
  <si>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</si>
  <si>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</si>
  <si>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</si>
  <si>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</si>
  <si>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</si>
  <si>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</si>
  <si>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</si>
  <si>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</si>
  <si>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</si>
  <si>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</si>
  <si>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</si>
  <si>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</si>
  <si>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</si>
  <si>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</si>
  <si>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</si>
  <si>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</si>
  <si>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</si>
  <si>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</si>
  <si>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</si>
  <si>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</si>
  <si>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</si>
  <si>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</si>
  <si>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</si>
  <si>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</si>
  <si>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</si>
  <si>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</si>
  <si>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</si>
  <si>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</si>
  <si>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</si>
  <si>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</si>
  <si>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</si>
  <si>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</si>
  <si>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</si>
  <si>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</si>
  <si>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</si>
  <si>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</si>
  <si>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</si>
  <si>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</si>
  <si>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</si>
  <si>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</si>
  <si>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</si>
  <si>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</si>
  <si>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</si>
  <si>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</si>
  <si>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</si>
  <si>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</si>
  <si>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</si>
  <si>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</si>
  <si>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</si>
  <si>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</si>
  <si>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</si>
  <si>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</si>
  <si>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</si>
  <si>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</si>
  <si>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</si>
  <si>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</si>
  <si>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</si>
  <si>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</si>
  <si>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</si>
  <si>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</si>
  <si>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</si>
  <si>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</si>
  <si>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</si>
  <si>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</si>
  <si>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</si>
  <si>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</si>
  <si>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</si>
  <si>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</si>
  <si>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</si>
  <si>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</si>
  <si>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</si>
  <si>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</si>
  <si>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</si>
  <si>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</si>
  <si>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</si>
  <si>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</si>
  <si>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</si>
  <si>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</si>
  <si>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</si>
  <si>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</si>
  <si>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</si>
  <si>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</si>
  <si>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</si>
  <si>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一般公共预算支出表</t>
  </si>
  <si>
    <t>项目</t>
  </si>
  <si>
    <t>本年支出</t>
  </si>
  <si>
    <t>人员经费</t>
  </si>
  <si>
    <t>日常公用经费</t>
  </si>
  <si>
    <t>其中：基本建设资金支出</t>
  </si>
  <si>
    <t>一般公共预算基本支出表</t>
  </si>
  <si>
    <t>项  目  名  称</t>
  </si>
  <si>
    <t>资    金    来    源</t>
  </si>
  <si>
    <t>公共财政预算资金</t>
  </si>
  <si>
    <t>财政专户管理的非税资金</t>
  </si>
  <si>
    <t>基金支出</t>
  </si>
  <si>
    <t>其他资金</t>
  </si>
  <si>
    <t>经费拨款</t>
  </si>
  <si>
    <t>纳入预算管理的非税资金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</si>
  <si>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</si>
  <si>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</si>
  <si>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</si>
  <si>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</si>
  <si>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</si>
  <si>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</si>
  <si>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其他支出</t>
  </si>
  <si>
    <t>一般公共预算项目支出表</t>
  </si>
  <si>
    <t>项目名称</t>
  </si>
  <si>
    <t>合 计</t>
  </si>
  <si>
    <t>绩效目标</t>
  </si>
  <si>
    <t>小 计</t>
  </si>
  <si>
    <t>一般公共预算“三公”经费支出表</t>
  </si>
  <si>
    <t>金  额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</si>
  <si>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</si>
  <si>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</si>
  <si>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</si>
  <si>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</si>
  <si>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</si>
  <si>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三、公务接待支出</t>
  </si>
  <si>
    <t>政府性基金预算支出表</t>
  </si>
  <si>
    <t>单位名称：中共韶关市委老干部局</t>
  </si>
  <si>
    <r>
      <t>2016</t>
    </r>
    <r>
      <rPr>
        <sz val="9"/>
        <rFont val="宋体"/>
        <family val="0"/>
      </rPr>
      <t>年预算</t>
    </r>
  </si>
  <si>
    <t>其他一般公共服务支出</t>
  </si>
  <si>
    <t>一、一般公共服务支出</t>
  </si>
  <si>
    <t>201</t>
  </si>
  <si>
    <t>一般公共服务支出</t>
  </si>
  <si>
    <t>20131</t>
  </si>
  <si>
    <t>党委办公厅（室）及相关机构事务</t>
  </si>
  <si>
    <t>其他一般公共报务支出</t>
  </si>
  <si>
    <t>行政事业单位离退休</t>
  </si>
  <si>
    <t>2080501</t>
  </si>
  <si>
    <t>归口管理的行的行政单位离退休费</t>
  </si>
  <si>
    <t>20105</t>
  </si>
  <si>
    <t>医疗保障</t>
  </si>
  <si>
    <t>2010599</t>
  </si>
  <si>
    <t>共他医疗保障支出</t>
  </si>
  <si>
    <t>2210201</t>
  </si>
  <si>
    <t>22102</t>
  </si>
  <si>
    <t>221</t>
  </si>
  <si>
    <t>住房保障支出</t>
  </si>
  <si>
    <t>住房改革支出</t>
  </si>
  <si>
    <t>住房公积金</t>
  </si>
  <si>
    <t>2016年春节送温暧专项经费</t>
  </si>
  <si>
    <t>市直改制企业离休干部安置管理费</t>
  </si>
  <si>
    <t>企业离休干部医疗补助</t>
  </si>
  <si>
    <t>三大煤矿离休干部管理服务人员经费</t>
  </si>
  <si>
    <t>市直住院离休干部及易地安置外地定居离休干部慰问金、重阳节离退休干部座谈会</t>
  </si>
  <si>
    <t>韶关市企业离休干部医疗费管理中心经费</t>
  </si>
  <si>
    <t>项目工作经费</t>
  </si>
  <si>
    <t>原四班子老领导活动经费</t>
  </si>
  <si>
    <t>市直企业离休干部遗属补助和电话费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</si>
</sst>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40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0"/>
      <color indexed="8"/>
      <name val="Arial"/>
      <family val="2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12"/>
      <name val="Arial"/>
      <family val="2"/>
    </font>
    <font>
      <sz val="10"/>
      <name val="Arial"/>
      <family val="2"/>
    </font>
    <font>
      <sz val="10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u val="single"/>
      <sz val="9"/>
      <name val="宋体"/>
      <family val="0"/>
    </font>
    <font>
      <b/>
      <sz val="14"/>
      <name val="黑体"/>
      <family val="3"/>
    </font>
    <font>
      <sz val="22"/>
      <color indexed="8"/>
      <name val="宋体"/>
      <family val="0"/>
    </font>
    <font>
      <b/>
      <sz val="14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6"/>
      <name val="黑体"/>
      <family val="3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1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" fillId="0" borderId="0">
      <alignment/>
      <protection/>
    </xf>
    <xf numFmtId="0" fontId="0" fillId="0" borderId="0" applyNumberFormat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5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" borderId="5" applyNumberFormat="0" applyAlignment="0" applyProtection="0"/>
    <xf numFmtId="0" fontId="9" fillId="13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0" applyNumberFormat="0" applyBorder="0" applyAlignment="0" applyProtection="0"/>
    <xf numFmtId="0" fontId="5" fillId="17" borderId="0" applyNumberFormat="0" applyBorder="0" applyAlignment="0" applyProtection="0"/>
    <xf numFmtId="0" fontId="16" fillId="8" borderId="0" applyNumberFormat="0" applyBorder="0" applyAlignment="0" applyProtection="0"/>
    <xf numFmtId="0" fontId="17" fillId="2" borderId="8" applyNumberFormat="0" applyAlignment="0" applyProtection="0"/>
    <xf numFmtId="0" fontId="18" fillId="3" borderId="5" applyNumberFormat="0" applyAlignment="0" applyProtection="0"/>
    <xf numFmtId="0" fontId="19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65">
    <xf numFmtId="0" fontId="0" fillId="0" borderId="0" xfId="0" applyAlignment="1">
      <alignment vertical="center"/>
    </xf>
    <xf numFmtId="0" fontId="4" fillId="0" borderId="0" xfId="47">
      <alignment/>
      <protection/>
    </xf>
    <xf numFmtId="0" fontId="2" fillId="0" borderId="10" xfId="47" applyFont="1" applyFill="1" applyBorder="1" applyAlignment="1">
      <alignment horizontal="center" vertical="center" wrapText="1" shrinkToFit="1"/>
      <protection/>
    </xf>
    <xf numFmtId="0" fontId="2" fillId="0" borderId="10" xfId="47" applyFont="1" applyFill="1" applyBorder="1" applyAlignment="1">
      <alignment horizontal="center" vertical="center" shrinkToFit="1"/>
      <protection/>
    </xf>
    <xf numFmtId="0" fontId="2" fillId="0" borderId="11" xfId="47" applyFont="1" applyFill="1" applyBorder="1" applyAlignment="1">
      <alignment horizontal="center" vertical="center" wrapText="1" shrinkToFit="1"/>
      <protection/>
    </xf>
    <xf numFmtId="4" fontId="2" fillId="0" borderId="11" xfId="47" applyNumberFormat="1" applyFont="1" applyFill="1" applyBorder="1" applyAlignment="1">
      <alignment horizontal="right" vertical="center" shrinkToFit="1"/>
      <protection/>
    </xf>
    <xf numFmtId="0" fontId="0" fillId="0" borderId="12" xfId="0" applyBorder="1" applyAlignment="1">
      <alignment vertical="center"/>
    </xf>
    <xf numFmtId="0" fontId="22" fillId="0" borderId="0" xfId="47" applyFont="1" applyAlignment="1">
      <alignment horizontal="right"/>
      <protection/>
    </xf>
    <xf numFmtId="0" fontId="0" fillId="0" borderId="0" xfId="43" applyNumberFormat="1" applyFont="1" applyFill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23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4" fillId="0" borderId="0" xfId="43" applyNumberFormat="1" applyFont="1" applyFill="1" applyBorder="1" applyAlignment="1">
      <alignment/>
    </xf>
    <xf numFmtId="0" fontId="0" fillId="2" borderId="12" xfId="43" applyNumberFormat="1" applyFont="1" applyFill="1" applyBorder="1" applyAlignment="1">
      <alignment horizontal="center" vertical="center" wrapText="1" shrinkToFit="1"/>
    </xf>
    <xf numFmtId="0" fontId="0" fillId="0" borderId="12" xfId="43" applyNumberFormat="1" applyFont="1" applyFill="1" applyBorder="1" applyAlignment="1">
      <alignment horizontal="left" vertical="center" shrinkToFit="1"/>
    </xf>
    <xf numFmtId="0" fontId="25" fillId="0" borderId="0" xfId="43" applyNumberFormat="1" applyFont="1" applyFill="1" applyBorder="1" applyAlignment="1">
      <alignment/>
    </xf>
    <xf numFmtId="0" fontId="0" fillId="2" borderId="12" xfId="43" applyNumberFormat="1" applyFont="1" applyFill="1" applyBorder="1" applyAlignment="1">
      <alignment vertical="center" wrapText="1" shrinkToFit="1"/>
    </xf>
    <xf numFmtId="0" fontId="25" fillId="0" borderId="0" xfId="41" applyNumberFormat="1" applyFont="1" applyFill="1" applyBorder="1" applyAlignment="1">
      <alignment/>
    </xf>
    <xf numFmtId="0" fontId="26" fillId="0" borderId="0" xfId="41" applyNumberFormat="1" applyFont="1" applyFill="1" applyBorder="1" applyAlignment="1">
      <alignment horizontal="right" vertical="center"/>
    </xf>
    <xf numFmtId="0" fontId="26" fillId="2" borderId="13" xfId="41" applyNumberFormat="1" applyFont="1" applyFill="1" applyBorder="1" applyAlignment="1">
      <alignment horizontal="center" vertical="center" wrapText="1" shrinkToFit="1"/>
    </xf>
    <xf numFmtId="0" fontId="26" fillId="0" borderId="13" xfId="41" applyNumberFormat="1" applyFont="1" applyFill="1" applyBorder="1" applyAlignment="1">
      <alignment horizontal="left" vertical="center" shrinkToFit="1"/>
    </xf>
    <xf numFmtId="4" fontId="26" fillId="0" borderId="13" xfId="41" applyNumberFormat="1" applyFont="1" applyFill="1" applyBorder="1" applyAlignment="1">
      <alignment/>
    </xf>
    <xf numFmtId="0" fontId="4" fillId="0" borderId="0" xfId="45">
      <alignment/>
      <protection/>
    </xf>
    <xf numFmtId="0" fontId="22" fillId="0" borderId="0" xfId="45" applyFont="1" applyAlignment="1">
      <alignment horizontal="right"/>
      <protection/>
    </xf>
    <xf numFmtId="0" fontId="28" fillId="0" borderId="0" xfId="46" applyFont="1">
      <alignment/>
      <protection/>
    </xf>
    <xf numFmtId="0" fontId="29" fillId="0" borderId="0" xfId="46" applyFont="1">
      <alignment/>
      <protection/>
    </xf>
    <xf numFmtId="0" fontId="28" fillId="0" borderId="0" xfId="46" applyFont="1" applyAlignment="1">
      <alignment horizontal="center"/>
      <protection/>
    </xf>
    <xf numFmtId="0" fontId="28" fillId="0" borderId="0" xfId="46" applyFont="1" applyAlignment="1">
      <alignment horizontal="right"/>
      <protection/>
    </xf>
    <xf numFmtId="0" fontId="28" fillId="6" borderId="12" xfId="46" applyFont="1" applyFill="1" applyBorder="1" applyAlignment="1">
      <alignment horizontal="center" vertical="center"/>
      <protection/>
    </xf>
    <xf numFmtId="0" fontId="28" fillId="6" borderId="12" xfId="46" applyFont="1" applyFill="1" applyBorder="1" applyAlignment="1">
      <alignment horizontal="center" vertical="center" wrapText="1"/>
      <protection/>
    </xf>
    <xf numFmtId="0" fontId="28" fillId="6" borderId="12" xfId="46" applyFont="1" applyFill="1" applyBorder="1" applyAlignment="1">
      <alignment horizontal="left" vertical="center"/>
      <protection/>
    </xf>
    <xf numFmtId="4" fontId="28" fillId="0" borderId="12" xfId="46" applyNumberFormat="1" applyFont="1" applyBorder="1" applyAlignment="1">
      <alignment horizontal="right" vertical="center" shrinkToFit="1"/>
      <protection/>
    </xf>
    <xf numFmtId="0" fontId="28" fillId="0" borderId="12" xfId="46" applyFont="1" applyBorder="1" applyAlignment="1">
      <alignment horizontal="right" vertical="center" shrinkToFit="1"/>
      <protection/>
    </xf>
    <xf numFmtId="0" fontId="28" fillId="6" borderId="12" xfId="46" applyFont="1" applyFill="1" applyBorder="1" applyAlignment="1">
      <alignment horizontal="left" vertical="center" shrinkToFit="1"/>
      <protection/>
    </xf>
    <xf numFmtId="0" fontId="30" fillId="6" borderId="12" xfId="46" applyFont="1" applyFill="1" applyBorder="1" applyAlignment="1">
      <alignment horizontal="center" vertical="center"/>
      <protection/>
    </xf>
    <xf numFmtId="0" fontId="30" fillId="6" borderId="12" xfId="46" applyFont="1" applyFill="1" applyBorder="1" applyAlignment="1">
      <alignment vertical="center"/>
      <protection/>
    </xf>
    <xf numFmtId="0" fontId="28" fillId="6" borderId="12" xfId="46" applyFont="1" applyFill="1" applyBorder="1" applyAlignment="1">
      <alignment vertical="center"/>
      <protection/>
    </xf>
    <xf numFmtId="0" fontId="4" fillId="0" borderId="0" xfId="44">
      <alignment/>
      <protection/>
    </xf>
    <xf numFmtId="0" fontId="27" fillId="0" borderId="0" xfId="44" applyFont="1" applyAlignment="1">
      <alignment horizontal="center"/>
      <protection/>
    </xf>
    <xf numFmtId="0" fontId="2" fillId="6" borderId="10" xfId="44" applyFont="1" applyFill="1" applyBorder="1" applyAlignment="1">
      <alignment horizontal="center" vertical="center" wrapText="1" shrinkToFit="1"/>
      <protection/>
    </xf>
    <xf numFmtId="0" fontId="2" fillId="6" borderId="10" xfId="44" applyFont="1" applyFill="1" applyBorder="1" applyAlignment="1">
      <alignment horizontal="center" vertical="center" shrinkToFit="1"/>
      <protection/>
    </xf>
    <xf numFmtId="4" fontId="2" fillId="0" borderId="10" xfId="44" applyNumberFormat="1" applyFont="1" applyBorder="1" applyAlignment="1">
      <alignment horizontal="right" vertical="center" shrinkToFit="1"/>
      <protection/>
    </xf>
    <xf numFmtId="0" fontId="2" fillId="0" borderId="10" xfId="44" applyFont="1" applyBorder="1" applyAlignment="1">
      <alignment horizontal="left" vertical="center" shrinkToFit="1"/>
      <protection/>
    </xf>
    <xf numFmtId="0" fontId="2" fillId="0" borderId="10" xfId="44" applyFont="1" applyBorder="1" applyAlignment="1">
      <alignment horizontal="right" vertical="center" shrinkToFit="1"/>
      <protection/>
    </xf>
    <xf numFmtId="0" fontId="27" fillId="0" borderId="0" xfId="44" applyFont="1" applyAlignment="1">
      <alignment horizontal="right"/>
      <protection/>
    </xf>
    <xf numFmtId="0" fontId="4" fillId="0" borderId="0" xfId="42">
      <alignment/>
      <protection/>
    </xf>
    <xf numFmtId="0" fontId="27" fillId="0" borderId="0" xfId="42" applyFont="1" applyAlignment="1">
      <alignment horizontal="center"/>
      <protection/>
    </xf>
    <xf numFmtId="4" fontId="2" fillId="0" borderId="10" xfId="42" applyNumberFormat="1" applyFont="1" applyBorder="1" applyAlignment="1">
      <alignment horizontal="right" vertical="center" shrinkToFit="1"/>
      <protection/>
    </xf>
    <xf numFmtId="0" fontId="27" fillId="0" borderId="0" xfId="42" applyFont="1" applyAlignment="1">
      <alignment horizontal="right"/>
      <protection/>
    </xf>
    <xf numFmtId="0" fontId="22" fillId="0" borderId="0" xfId="42" applyFont="1" applyAlignment="1">
      <alignment horizontal="right"/>
      <protection/>
    </xf>
    <xf numFmtId="0" fontId="26" fillId="0" borderId="0" xfId="0" applyFont="1" applyAlignment="1">
      <alignment vertical="center"/>
    </xf>
    <xf numFmtId="0" fontId="26" fillId="0" borderId="0" xfId="40" applyNumberFormat="1" applyFont="1" applyFill="1" applyBorder="1" applyAlignment="1">
      <alignment horizontal="left" vertical="center"/>
    </xf>
    <xf numFmtId="0" fontId="25" fillId="0" borderId="0" xfId="40" applyNumberFormat="1" applyFont="1" applyFill="1" applyBorder="1" applyAlignment="1">
      <alignment/>
    </xf>
    <xf numFmtId="0" fontId="26" fillId="0" borderId="0" xfId="40" applyNumberFormat="1" applyFont="1" applyFill="1" applyBorder="1" applyAlignment="1">
      <alignment vertical="center"/>
    </xf>
    <xf numFmtId="0" fontId="26" fillId="0" borderId="0" xfId="40" applyNumberFormat="1" applyFont="1" applyFill="1" applyBorder="1" applyAlignment="1">
      <alignment horizontal="right" vertical="center"/>
    </xf>
    <xf numFmtId="0" fontId="1" fillId="2" borderId="13" xfId="40" applyFont="1" applyFill="1" applyBorder="1" applyAlignment="1">
      <alignment horizontal="center" vertical="center" wrapText="1" shrinkToFit="1"/>
    </xf>
    <xf numFmtId="0" fontId="31" fillId="2" borderId="13" xfId="40" applyFont="1" applyFill="1" applyBorder="1" applyAlignment="1">
      <alignment horizontal="center" vertical="center" wrapText="1" shrinkToFit="1"/>
    </xf>
    <xf numFmtId="0" fontId="1" fillId="2" borderId="13" xfId="40" applyFont="1" applyFill="1" applyBorder="1" applyAlignment="1">
      <alignment horizontal="left" vertical="center" wrapText="1" shrinkToFit="1"/>
    </xf>
    <xf numFmtId="4" fontId="1" fillId="0" borderId="13" xfId="40" applyNumberFormat="1" applyFont="1" applyBorder="1" applyAlignment="1">
      <alignment horizontal="center" shrinkToFit="1"/>
    </xf>
    <xf numFmtId="4" fontId="1" fillId="0" borderId="13" xfId="40" applyNumberFormat="1" applyFont="1" applyBorder="1" applyAlignment="1">
      <alignment horizontal="right"/>
    </xf>
    <xf numFmtId="0" fontId="1" fillId="2" borderId="13" xfId="40" applyFont="1" applyFill="1" applyBorder="1" applyAlignment="1">
      <alignment horizontal="right" vertical="center" wrapText="1" shrinkToFit="1"/>
    </xf>
    <xf numFmtId="4" fontId="30" fillId="6" borderId="12" xfId="46" applyNumberFormat="1" applyFont="1" applyFill="1" applyBorder="1" applyAlignment="1">
      <alignment vertical="center"/>
      <protection/>
    </xf>
    <xf numFmtId="49" fontId="0" fillId="0" borderId="0" xfId="0" applyNumberFormat="1" applyAlignment="1">
      <alignment horizontal="center" vertical="center"/>
    </xf>
    <xf numFmtId="0" fontId="0" fillId="0" borderId="12" xfId="43" applyNumberFormat="1" applyFont="1" applyFill="1" applyBorder="1" applyAlignment="1">
      <alignment horizontal="left" vertical="center" wrapText="1" shrinkToFit="1"/>
    </xf>
    <xf numFmtId="0" fontId="0" fillId="0" borderId="12" xfId="43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/>
    </xf>
    <xf numFmtId="0" fontId="4" fillId="0" borderId="0" xfId="42" applyFont="1">
      <alignment/>
      <protection/>
    </xf>
    <xf numFmtId="0" fontId="4" fillId="0" borderId="0" xfId="45" applyFont="1">
      <alignment/>
      <protection/>
    </xf>
    <xf numFmtId="0" fontId="25" fillId="0" borderId="0" xfId="41" applyNumberFormat="1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4" fillId="0" borderId="0" xfId="42" applyAlignment="1">
      <alignment horizontal="left"/>
      <protection/>
    </xf>
    <xf numFmtId="0" fontId="4" fillId="0" borderId="0" xfId="44" applyAlignment="1">
      <alignment horizontal="left"/>
      <protection/>
    </xf>
    <xf numFmtId="0" fontId="4" fillId="0" borderId="0" xfId="45" applyAlignment="1">
      <alignment horizontal="left"/>
      <protection/>
    </xf>
    <xf numFmtId="0" fontId="2" fillId="0" borderId="12" xfId="42" applyFont="1" applyBorder="1" applyAlignment="1">
      <alignment horizontal="left" vertical="center" shrinkToFit="1"/>
      <protection/>
    </xf>
    <xf numFmtId="0" fontId="2" fillId="0" borderId="12" xfId="42" applyFont="1" applyBorder="1" applyAlignment="1">
      <alignment horizontal="left" vertical="center" wrapText="1" shrinkToFit="1"/>
      <protection/>
    </xf>
    <xf numFmtId="0" fontId="27" fillId="0" borderId="0" xfId="42" applyFont="1" applyBorder="1" applyAlignment="1">
      <alignment horizontal="left"/>
      <protection/>
    </xf>
    <xf numFmtId="0" fontId="2" fillId="6" borderId="12" xfId="42" applyFont="1" applyFill="1" applyBorder="1" applyAlignment="1">
      <alignment horizontal="center" vertical="center" shrinkToFit="1"/>
      <protection/>
    </xf>
    <xf numFmtId="0" fontId="2" fillId="6" borderId="12" xfId="42" applyFont="1" applyFill="1" applyBorder="1" applyAlignment="1">
      <alignment horizontal="center" vertical="center" wrapText="1" shrinkToFit="1"/>
      <protection/>
    </xf>
    <xf numFmtId="4" fontId="2" fillId="0" borderId="12" xfId="42" applyNumberFormat="1" applyFont="1" applyBorder="1" applyAlignment="1">
      <alignment horizontal="right" vertical="center" shrinkToFit="1"/>
      <protection/>
    </xf>
    <xf numFmtId="0" fontId="2" fillId="0" borderId="12" xfId="42" applyFont="1" applyBorder="1" applyAlignment="1">
      <alignment horizontal="right" vertical="center" shrinkToFit="1"/>
      <protection/>
    </xf>
    <xf numFmtId="0" fontId="2" fillId="0" borderId="10" xfId="44" applyFont="1" applyBorder="1" applyAlignment="1">
      <alignment horizontal="left" vertical="center" shrinkToFit="1"/>
      <protection/>
    </xf>
    <xf numFmtId="177" fontId="28" fillId="6" borderId="12" xfId="46" applyNumberFormat="1" applyFont="1" applyFill="1" applyBorder="1" applyAlignment="1">
      <alignment vertical="center"/>
      <protection/>
    </xf>
    <xf numFmtId="0" fontId="2" fillId="0" borderId="12" xfId="42" applyFont="1" applyBorder="1" applyAlignment="1">
      <alignment horizontal="center" vertical="center" shrinkToFit="1"/>
      <protection/>
    </xf>
    <xf numFmtId="0" fontId="33" fillId="0" borderId="0" xfId="44" applyFont="1" applyAlignment="1">
      <alignment horizontal="center"/>
      <protection/>
    </xf>
    <xf numFmtId="0" fontId="2" fillId="6" borderId="10" xfId="44" applyFont="1" applyFill="1" applyBorder="1" applyAlignment="1">
      <alignment horizontal="center" vertical="center" shrinkToFit="1"/>
      <protection/>
    </xf>
    <xf numFmtId="0" fontId="2" fillId="6" borderId="10" xfId="44" applyFont="1" applyFill="1" applyBorder="1" applyAlignment="1">
      <alignment horizontal="center" vertical="center" wrapText="1" shrinkToFit="1"/>
      <protection/>
    </xf>
    <xf numFmtId="0" fontId="2" fillId="0" borderId="12" xfId="45" applyFont="1" applyFill="1" applyBorder="1" applyAlignment="1">
      <alignment horizontal="center" vertical="center" shrinkToFit="1"/>
      <protection/>
    </xf>
    <xf numFmtId="4" fontId="27" fillId="0" borderId="12" xfId="45" applyNumberFormat="1" applyFont="1" applyBorder="1" applyAlignment="1">
      <alignment horizontal="right" vertical="center" shrinkToFit="1"/>
      <protection/>
    </xf>
    <xf numFmtId="49" fontId="27" fillId="0" borderId="0" xfId="45" applyNumberFormat="1" applyFont="1" applyBorder="1" applyAlignment="1">
      <alignment horizontal="left"/>
      <protection/>
    </xf>
    <xf numFmtId="0" fontId="27" fillId="6" borderId="12" xfId="45" applyFont="1" applyFill="1" applyBorder="1" applyAlignment="1">
      <alignment horizontal="center" vertical="center" wrapText="1" shrinkToFit="1"/>
      <protection/>
    </xf>
    <xf numFmtId="0" fontId="2" fillId="6" borderId="12" xfId="45" applyFont="1" applyFill="1" applyBorder="1" applyAlignment="1">
      <alignment horizontal="center" vertical="center" shrinkToFit="1"/>
      <protection/>
    </xf>
    <xf numFmtId="0" fontId="27" fillId="6" borderId="12" xfId="45" applyFont="1" applyFill="1" applyBorder="1" applyAlignment="1">
      <alignment horizontal="center" vertical="center" shrinkToFit="1"/>
      <protection/>
    </xf>
    <xf numFmtId="0" fontId="27" fillId="0" borderId="12" xfId="45" applyFont="1" applyBorder="1" applyAlignment="1">
      <alignment horizontal="right" vertical="center" shrinkToFit="1"/>
      <protection/>
    </xf>
    <xf numFmtId="0" fontId="27" fillId="0" borderId="12" xfId="45" applyFont="1" applyBorder="1" applyAlignment="1">
      <alignment horizontal="left" vertical="center" shrinkToFit="1"/>
      <protection/>
    </xf>
    <xf numFmtId="4" fontId="0" fillId="0" borderId="12" xfId="43" applyNumberFormat="1" applyFont="1" applyFill="1" applyBorder="1" applyAlignment="1">
      <alignment vertical="center"/>
    </xf>
    <xf numFmtId="0" fontId="0" fillId="0" borderId="12" xfId="0" applyBorder="1" applyAlignment="1">
      <alignment vertical="center" wrapText="1"/>
    </xf>
    <xf numFmtId="0" fontId="25" fillId="0" borderId="12" xfId="43" applyNumberFormat="1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32" fillId="0" borderId="0" xfId="40" applyNumberFormat="1" applyFont="1" applyFill="1" applyBorder="1" applyAlignment="1">
      <alignment horizontal="center" vertical="center" wrapText="1" shrinkToFit="1"/>
    </xf>
    <xf numFmtId="0" fontId="1" fillId="2" borderId="14" xfId="40" applyFont="1" applyFill="1" applyBorder="1" applyAlignment="1">
      <alignment horizontal="center" vertical="center" wrapText="1" shrinkToFit="1"/>
    </xf>
    <xf numFmtId="0" fontId="1" fillId="2" borderId="10" xfId="40" applyFont="1" applyFill="1" applyBorder="1" applyAlignment="1">
      <alignment horizontal="center" vertical="center" wrapText="1" shrinkToFit="1"/>
    </xf>
    <xf numFmtId="0" fontId="33" fillId="0" borderId="0" xfId="42" applyFont="1" applyAlignment="1">
      <alignment horizontal="center"/>
      <protection/>
    </xf>
    <xf numFmtId="0" fontId="2" fillId="6" borderId="12" xfId="42" applyFont="1" applyFill="1" applyBorder="1" applyAlignment="1">
      <alignment horizontal="center" vertical="center" shrinkToFit="1"/>
      <protection/>
    </xf>
    <xf numFmtId="0" fontId="2" fillId="0" borderId="12" xfId="42" applyFont="1" applyBorder="1" applyAlignment="1">
      <alignment horizontal="left" vertical="center" shrinkToFit="1"/>
      <protection/>
    </xf>
    <xf numFmtId="0" fontId="2" fillId="6" borderId="12" xfId="42" applyFont="1" applyFill="1" applyBorder="1" applyAlignment="1">
      <alignment horizontal="center" vertical="center" wrapText="1" shrinkToFit="1"/>
      <protection/>
    </xf>
    <xf numFmtId="0" fontId="0" fillId="0" borderId="12" xfId="0" applyBorder="1" applyAlignment="1">
      <alignment vertical="center"/>
    </xf>
    <xf numFmtId="0" fontId="34" fillId="0" borderId="0" xfId="46" applyFont="1" applyAlignment="1">
      <alignment horizontal="center"/>
      <protection/>
    </xf>
    <xf numFmtId="0" fontId="28" fillId="6" borderId="12" xfId="46" applyFont="1" applyFill="1" applyBorder="1" applyAlignment="1">
      <alignment horizontal="center" vertical="center"/>
      <protection/>
    </xf>
    <xf numFmtId="0" fontId="28" fillId="6" borderId="12" xfId="46" applyFont="1" applyFill="1" applyBorder="1" applyAlignment="1">
      <alignment horizontal="center" vertical="center" wrapText="1"/>
      <protection/>
    </xf>
    <xf numFmtId="49" fontId="27" fillId="0" borderId="12" xfId="45" applyNumberFormat="1" applyFont="1" applyBorder="1" applyAlignment="1">
      <alignment vertical="center" shrinkToFit="1"/>
      <protection/>
    </xf>
    <xf numFmtId="49" fontId="27" fillId="0" borderId="12" xfId="45" applyNumberFormat="1" applyFont="1" applyBorder="1" applyAlignment="1">
      <alignment horizontal="left" vertical="center" shrinkToFit="1"/>
      <protection/>
    </xf>
    <xf numFmtId="0" fontId="35" fillId="0" borderId="0" xfId="45" applyFont="1" applyAlignment="1">
      <alignment horizontal="center"/>
      <protection/>
    </xf>
    <xf numFmtId="0" fontId="36" fillId="0" borderId="0" xfId="45" applyFont="1" applyAlignment="1">
      <alignment horizontal="center"/>
      <protection/>
    </xf>
    <xf numFmtId="49" fontId="27" fillId="6" borderId="12" xfId="45" applyNumberFormat="1" applyFont="1" applyFill="1" applyBorder="1" applyAlignment="1">
      <alignment horizontal="center" vertical="center" wrapText="1" shrinkToFit="1"/>
      <protection/>
    </xf>
    <xf numFmtId="0" fontId="27" fillId="6" borderId="12" xfId="45" applyFont="1" applyFill="1" applyBorder="1" applyAlignment="1">
      <alignment horizontal="center" vertical="center" wrapText="1" shrinkToFit="1"/>
      <protection/>
    </xf>
    <xf numFmtId="49" fontId="27" fillId="0" borderId="12" xfId="45" applyNumberFormat="1" applyFont="1" applyFill="1" applyBorder="1" applyAlignment="1">
      <alignment horizontal="left" vertical="center" wrapText="1" shrinkToFit="1"/>
      <protection/>
    </xf>
    <xf numFmtId="0" fontId="32" fillId="0" borderId="0" xfId="41" applyNumberFormat="1" applyFont="1" applyFill="1" applyBorder="1" applyAlignment="1">
      <alignment horizontal="center" vertical="center" wrapText="1" shrinkToFit="1"/>
    </xf>
    <xf numFmtId="0" fontId="26" fillId="2" borderId="14" xfId="41" applyFont="1" applyFill="1" applyBorder="1" applyAlignment="1">
      <alignment horizontal="center" vertical="center" wrapText="1" shrinkToFit="1"/>
    </xf>
    <xf numFmtId="0" fontId="26" fillId="2" borderId="15" xfId="41" applyFont="1" applyFill="1" applyBorder="1" applyAlignment="1">
      <alignment horizontal="center" vertical="center" wrapText="1" shrinkToFit="1"/>
    </xf>
    <xf numFmtId="0" fontId="26" fillId="2" borderId="10" xfId="41" applyFont="1" applyFill="1" applyBorder="1" applyAlignment="1">
      <alignment horizontal="center" vertical="center" wrapText="1" shrinkToFit="1"/>
    </xf>
    <xf numFmtId="0" fontId="26" fillId="2" borderId="16" xfId="41" applyFont="1" applyFill="1" applyBorder="1" applyAlignment="1">
      <alignment horizontal="center" vertical="center" wrapText="1" shrinkToFit="1"/>
    </xf>
    <xf numFmtId="0" fontId="26" fillId="2" borderId="17" xfId="41" applyFont="1" applyFill="1" applyBorder="1" applyAlignment="1">
      <alignment horizontal="center" vertical="center" wrapText="1" shrinkToFit="1"/>
    </xf>
    <xf numFmtId="0" fontId="26" fillId="2" borderId="18" xfId="41" applyFont="1" applyFill="1" applyBorder="1" applyAlignment="1">
      <alignment horizontal="center" vertical="center" wrapText="1" shrinkToFit="1"/>
    </xf>
    <xf numFmtId="0" fontId="0" fillId="2" borderId="12" xfId="43" applyFont="1" applyFill="1" applyBorder="1" applyAlignment="1">
      <alignment horizontal="center" vertical="center" wrapText="1" shrinkToFit="1"/>
    </xf>
    <xf numFmtId="0" fontId="37" fillId="0" borderId="0" xfId="43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left" vertical="center"/>
    </xf>
    <xf numFmtId="0" fontId="24" fillId="0" borderId="0" xfId="43" applyNumberFormat="1" applyFont="1" applyFill="1" applyBorder="1" applyAlignment="1">
      <alignment horizontal="left"/>
    </xf>
    <xf numFmtId="0" fontId="38" fillId="0" borderId="0" xfId="47" applyFont="1" applyAlignment="1">
      <alignment horizontal="center"/>
      <protection/>
    </xf>
    <xf numFmtId="0" fontId="39" fillId="0" borderId="0" xfId="47" applyFont="1" applyAlignment="1">
      <alignment horizontal="center"/>
      <protection/>
    </xf>
    <xf numFmtId="0" fontId="2" fillId="0" borderId="10" xfId="47" applyFont="1" applyFill="1" applyBorder="1" applyAlignment="1">
      <alignment horizontal="center" vertical="center" wrapText="1" shrinkToFit="1"/>
      <protection/>
    </xf>
    <xf numFmtId="0" fontId="2" fillId="0" borderId="11" xfId="47" applyFont="1" applyFill="1" applyBorder="1" applyAlignment="1">
      <alignment horizontal="center" vertical="center" wrapText="1" shrinkToFit="1"/>
      <protection/>
    </xf>
    <xf numFmtId="0" fontId="27" fillId="0" borderId="0" xfId="44" applyFont="1" applyBorder="1" applyAlignment="1">
      <alignment horizontal="left"/>
      <protection/>
    </xf>
    <xf numFmtId="0" fontId="2" fillId="6" borderId="19" xfId="44" applyFont="1" applyFill="1" applyBorder="1" applyAlignment="1">
      <alignment horizontal="center" vertical="center" shrinkToFit="1"/>
      <protection/>
    </xf>
    <xf numFmtId="0" fontId="2" fillId="6" borderId="20" xfId="44" applyFont="1" applyFill="1" applyBorder="1" applyAlignment="1">
      <alignment horizontal="center" vertical="center" shrinkToFit="1"/>
      <protection/>
    </xf>
    <xf numFmtId="0" fontId="2" fillId="6" borderId="20" xfId="44" applyFont="1" applyFill="1" applyBorder="1" applyAlignment="1">
      <alignment horizontal="center" vertical="center" wrapText="1" shrinkToFit="1"/>
      <protection/>
    </xf>
    <xf numFmtId="0" fontId="2" fillId="6" borderId="21" xfId="44" applyFont="1" applyFill="1" applyBorder="1" applyAlignment="1">
      <alignment horizontal="center" vertical="center" wrapText="1" shrinkToFit="1"/>
      <protection/>
    </xf>
    <xf numFmtId="0" fontId="2" fillId="6" borderId="22" xfId="44" applyFont="1" applyFill="1" applyBorder="1" applyAlignment="1">
      <alignment horizontal="center" vertical="center" wrapText="1" shrinkToFit="1"/>
      <protection/>
    </xf>
    <xf numFmtId="0" fontId="2" fillId="6" borderId="23" xfId="44" applyFont="1" applyFill="1" applyBorder="1" applyAlignment="1">
      <alignment horizontal="center" vertical="center" wrapText="1" shrinkToFit="1"/>
      <protection/>
    </xf>
    <xf numFmtId="0" fontId="2" fillId="6" borderId="22" xfId="44" applyFont="1" applyFill="1" applyBorder="1" applyAlignment="1">
      <alignment horizontal="center" vertical="center" shrinkToFit="1"/>
      <protection/>
    </xf>
    <xf numFmtId="0" fontId="2" fillId="6" borderId="23" xfId="44" applyFont="1" applyFill="1" applyBorder="1" applyAlignment="1">
      <alignment horizontal="center" vertical="center" wrapText="1" shrinkToFit="1"/>
      <protection/>
    </xf>
    <xf numFmtId="4" fontId="2" fillId="0" borderId="23" xfId="44" applyNumberFormat="1" applyFont="1" applyBorder="1" applyAlignment="1">
      <alignment horizontal="right" vertical="center" shrinkToFit="1"/>
      <protection/>
    </xf>
    <xf numFmtId="0" fontId="2" fillId="0" borderId="24" xfId="42" applyFont="1" applyBorder="1" applyAlignment="1">
      <alignment horizontal="left" vertical="center" shrinkToFit="1"/>
      <protection/>
    </xf>
    <xf numFmtId="0" fontId="2" fillId="0" borderId="23" xfId="44" applyFont="1" applyBorder="1" applyAlignment="1">
      <alignment horizontal="right" vertical="center" shrinkToFit="1"/>
      <protection/>
    </xf>
    <xf numFmtId="0" fontId="2" fillId="0" borderId="22" xfId="44" applyFont="1" applyBorder="1" applyAlignment="1">
      <alignment horizontal="left" vertical="center" shrinkToFit="1"/>
      <protection/>
    </xf>
    <xf numFmtId="0" fontId="2" fillId="0" borderId="25" xfId="44" applyFont="1" applyBorder="1" applyAlignment="1">
      <alignment horizontal="left" vertical="center" shrinkToFit="1"/>
      <protection/>
    </xf>
    <xf numFmtId="0" fontId="2" fillId="0" borderId="26" xfId="44" applyFont="1" applyBorder="1" applyAlignment="1">
      <alignment horizontal="left" vertical="center" shrinkToFit="1"/>
      <protection/>
    </xf>
    <xf numFmtId="0" fontId="2" fillId="0" borderId="26" xfId="44" applyFont="1" applyBorder="1" applyAlignment="1">
      <alignment horizontal="left" vertical="center" shrinkToFit="1"/>
      <protection/>
    </xf>
    <xf numFmtId="4" fontId="2" fillId="0" borderId="26" xfId="44" applyNumberFormat="1" applyFont="1" applyBorder="1" applyAlignment="1">
      <alignment horizontal="right" vertical="center" shrinkToFit="1"/>
      <protection/>
    </xf>
    <xf numFmtId="0" fontId="2" fillId="0" borderId="26" xfId="44" applyFont="1" applyBorder="1" applyAlignment="1">
      <alignment horizontal="right" vertical="center" shrinkToFit="1"/>
      <protection/>
    </xf>
    <xf numFmtId="0" fontId="2" fillId="0" borderId="27" xfId="44" applyFont="1" applyBorder="1" applyAlignment="1">
      <alignment horizontal="right" vertical="center" shrinkToFit="1"/>
      <protection/>
    </xf>
    <xf numFmtId="0" fontId="27" fillId="0" borderId="0" xfId="47" applyFont="1" applyBorder="1" applyAlignment="1">
      <alignment horizontal="left"/>
      <protection/>
    </xf>
    <xf numFmtId="0" fontId="2" fillId="0" borderId="19" xfId="47" applyFont="1" applyFill="1" applyBorder="1" applyAlignment="1">
      <alignment horizontal="center" vertical="center" wrapText="1" shrinkToFit="1"/>
      <protection/>
    </xf>
    <xf numFmtId="0" fontId="2" fillId="0" borderId="20" xfId="47" applyFont="1" applyFill="1" applyBorder="1" applyAlignment="1">
      <alignment horizontal="center" vertical="center" wrapText="1" shrinkToFit="1"/>
      <protection/>
    </xf>
    <xf numFmtId="0" fontId="2" fillId="0" borderId="21" xfId="47" applyFont="1" applyFill="1" applyBorder="1" applyAlignment="1">
      <alignment horizontal="center" vertical="center" wrapText="1" shrinkToFit="1"/>
      <protection/>
    </xf>
    <xf numFmtId="0" fontId="2" fillId="0" borderId="22" xfId="47" applyFont="1" applyFill="1" applyBorder="1" applyAlignment="1">
      <alignment horizontal="center" vertical="center" wrapText="1" shrinkToFit="1"/>
      <protection/>
    </xf>
    <xf numFmtId="0" fontId="2" fillId="0" borderId="23" xfId="47" applyFont="1" applyFill="1" applyBorder="1" applyAlignment="1">
      <alignment horizontal="center" vertical="center" wrapText="1" shrinkToFit="1"/>
      <protection/>
    </xf>
    <xf numFmtId="0" fontId="2" fillId="0" borderId="23" xfId="47" applyFont="1" applyFill="1" applyBorder="1" applyAlignment="1">
      <alignment horizontal="center" vertical="center" shrinkToFit="1"/>
      <protection/>
    </xf>
    <xf numFmtId="0" fontId="2" fillId="0" borderId="28" xfId="47" applyFont="1" applyFill="1" applyBorder="1" applyAlignment="1">
      <alignment horizontal="center" vertical="center" wrapText="1" shrinkToFit="1"/>
      <protection/>
    </xf>
    <xf numFmtId="4" fontId="2" fillId="0" borderId="29" xfId="47" applyNumberFormat="1" applyFont="1" applyFill="1" applyBorder="1" applyAlignment="1">
      <alignment horizontal="right" vertical="center" shrinkToFit="1"/>
      <protection/>
    </xf>
    <xf numFmtId="0" fontId="0" fillId="0" borderId="24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" xfId="41"/>
    <cellStyle name="常规_Sheet2_1" xfId="42"/>
    <cellStyle name="常规_Sheet3" xfId="43"/>
    <cellStyle name="常规_Sheet3_Sheet10" xfId="44"/>
    <cellStyle name="常规_Sheet3_Sheet11" xfId="45"/>
    <cellStyle name="常规_Sheet4" xfId="46"/>
    <cellStyle name="常规_Sheet9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0</xdr:rowOff>
    </xdr:from>
    <xdr:to>
      <xdr:col>10</xdr:col>
      <xdr:colOff>0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095500"/>
          <a:ext cx="9124950" cy="3200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zoomScaleSheetLayoutView="100" zoomScalePageLayoutView="0" workbookViewId="0" topLeftCell="A28">
      <selection activeCell="D27" sqref="D27"/>
    </sheetView>
  </sheetViews>
  <sheetFormatPr defaultColWidth="9.00390625" defaultRowHeight="14.25"/>
  <cols>
    <col min="1" max="1" width="35.00390625" style="0" customWidth="1"/>
    <col min="2" max="2" width="9.50390625" style="0" customWidth="1"/>
    <col min="3" max="3" width="23.125" style="0" bestFit="1" customWidth="1"/>
    <col min="4" max="4" width="10.125" style="0" customWidth="1"/>
  </cols>
  <sheetData>
    <row r="1" spans="1:4" ht="17.25">
      <c r="A1" s="99" t="s">
        <v>0</v>
      </c>
      <c r="B1" s="99"/>
      <c r="C1" s="99"/>
      <c r="D1" s="99"/>
    </row>
    <row r="2" spans="1:4" ht="15">
      <c r="A2" s="51"/>
      <c r="B2" s="52"/>
      <c r="C2" s="52"/>
      <c r="D2" s="52"/>
    </row>
    <row r="3" spans="1:4" s="50" customFormat="1" ht="18.75" customHeight="1">
      <c r="A3" s="53" t="s">
        <v>1</v>
      </c>
      <c r="B3" s="53"/>
      <c r="C3" s="53"/>
      <c r="D3" s="54" t="s">
        <v>2</v>
      </c>
    </row>
    <row r="4" spans="1:4" ht="18.75" customHeight="1">
      <c r="A4" s="100" t="s">
        <v>3</v>
      </c>
      <c r="B4" s="101"/>
      <c r="C4" s="100" t="s">
        <v>4</v>
      </c>
      <c r="D4" s="101"/>
    </row>
    <row r="5" spans="1:4" ht="18.75" customHeight="1">
      <c r="A5" s="55" t="s">
        <v>5</v>
      </c>
      <c r="B5" s="56" t="s">
        <v>218</v>
      </c>
      <c r="C5" s="57" t="s">
        <v>6</v>
      </c>
      <c r="D5" s="56" t="s">
        <v>218</v>
      </c>
    </row>
    <row r="6" spans="1:4" ht="18.75" customHeight="1">
      <c r="A6" s="57" t="s">
        <v>7</v>
      </c>
      <c r="B6" s="58">
        <f>SUM(B7:B8)</f>
        <v>1815.57</v>
      </c>
      <c r="C6" s="57" t="s">
        <v>8</v>
      </c>
      <c r="D6" s="58">
        <f>SUM(D7:D9)</f>
        <v>515.63</v>
      </c>
    </row>
    <row r="7" spans="1:4" ht="18.75" customHeight="1">
      <c r="A7" s="57" t="s">
        <v>9</v>
      </c>
      <c r="B7" s="58">
        <v>1814.48</v>
      </c>
      <c r="C7" s="57" t="s">
        <v>10</v>
      </c>
      <c r="D7" s="58">
        <v>209.66</v>
      </c>
    </row>
    <row r="8" spans="1:4" ht="18.75" customHeight="1">
      <c r="A8" s="57" t="s">
        <v>11</v>
      </c>
      <c r="B8" s="58">
        <v>1.09</v>
      </c>
      <c r="C8" s="57" t="s">
        <v>12</v>
      </c>
      <c r="D8" s="58">
        <v>62.37</v>
      </c>
    </row>
    <row r="9" spans="1:4" ht="18.75" customHeight="1">
      <c r="A9" s="57" t="s">
        <v>13</v>
      </c>
      <c r="B9" s="58"/>
      <c r="C9" s="57" t="s">
        <v>14</v>
      </c>
      <c r="D9" s="58">
        <v>243.6</v>
      </c>
    </row>
    <row r="10" spans="1:4" ht="18.75" customHeight="1">
      <c r="A10" s="57" t="s">
        <v>15</v>
      </c>
      <c r="B10" s="59"/>
      <c r="C10" s="57" t="s">
        <v>16</v>
      </c>
      <c r="D10" s="59"/>
    </row>
    <row r="11" spans="1:4" ht="18.75" customHeight="1">
      <c r="A11" s="57" t="s">
        <v>17</v>
      </c>
      <c r="B11" s="58"/>
      <c r="C11" s="57" t="s">
        <v>18</v>
      </c>
      <c r="D11" s="59"/>
    </row>
    <row r="12" spans="1:4" ht="18.75" customHeight="1">
      <c r="A12" s="57" t="s">
        <v>19</v>
      </c>
      <c r="B12" s="59"/>
      <c r="C12" s="57" t="s">
        <v>20</v>
      </c>
      <c r="D12" s="58"/>
    </row>
    <row r="13" spans="1:4" ht="18.75" customHeight="1">
      <c r="A13" s="57" t="s">
        <v>21</v>
      </c>
      <c r="B13" s="59"/>
      <c r="C13" s="57" t="s">
        <v>22</v>
      </c>
      <c r="D13" s="58"/>
    </row>
    <row r="14" spans="1:4" ht="18.75" customHeight="1">
      <c r="A14" s="57" t="s">
        <v>23</v>
      </c>
      <c r="B14" s="59"/>
      <c r="C14" s="57" t="s">
        <v>24</v>
      </c>
      <c r="D14" s="58"/>
    </row>
    <row r="15" spans="1:4" ht="18.75" customHeight="1">
      <c r="A15" s="57" t="s">
        <v>25</v>
      </c>
      <c r="B15" s="59"/>
      <c r="C15" s="57" t="s">
        <v>26</v>
      </c>
      <c r="D15" s="58"/>
    </row>
    <row r="16" spans="1:4" ht="18.75" customHeight="1">
      <c r="A16" s="57" t="s">
        <v>27</v>
      </c>
      <c r="B16" s="58"/>
      <c r="C16" s="57"/>
      <c r="D16" s="60"/>
    </row>
    <row r="17" spans="1:4" ht="18.75" customHeight="1">
      <c r="A17" s="57" t="s">
        <v>28</v>
      </c>
      <c r="B17" s="58"/>
      <c r="C17" s="57" t="s">
        <v>29</v>
      </c>
      <c r="D17" s="58">
        <f>SUM(D22:D23)</f>
        <v>1299.9399999999998</v>
      </c>
    </row>
    <row r="18" spans="1:4" ht="18.75" customHeight="1">
      <c r="A18" s="57" t="s">
        <v>30</v>
      </c>
      <c r="B18" s="58"/>
      <c r="C18" s="57" t="s">
        <v>22</v>
      </c>
      <c r="D18" s="58"/>
    </row>
    <row r="19" spans="1:4" ht="18.75" customHeight="1">
      <c r="A19" s="57" t="s">
        <v>31</v>
      </c>
      <c r="B19" s="58"/>
      <c r="C19" s="57" t="s">
        <v>32</v>
      </c>
      <c r="D19" s="58"/>
    </row>
    <row r="20" spans="1:4" ht="18.75" customHeight="1">
      <c r="A20" s="57" t="s">
        <v>33</v>
      </c>
      <c r="B20" s="58"/>
      <c r="C20" s="57" t="s">
        <v>34</v>
      </c>
      <c r="D20" s="58"/>
    </row>
    <row r="21" spans="1:4" ht="18.75" customHeight="1">
      <c r="A21" s="57"/>
      <c r="B21" s="60"/>
      <c r="C21" s="57" t="s">
        <v>35</v>
      </c>
      <c r="D21" s="58"/>
    </row>
    <row r="22" spans="1:4" ht="18.75" customHeight="1">
      <c r="A22" s="57"/>
      <c r="B22" s="60"/>
      <c r="C22" s="57" t="s">
        <v>36</v>
      </c>
      <c r="D22" s="58">
        <v>1298.85</v>
      </c>
    </row>
    <row r="23" spans="1:4" ht="18.75" customHeight="1">
      <c r="A23" s="57"/>
      <c r="B23" s="60"/>
      <c r="C23" s="57" t="s">
        <v>26</v>
      </c>
      <c r="D23" s="58">
        <v>1.09</v>
      </c>
    </row>
    <row r="24" spans="1:4" ht="18.75" customHeight="1">
      <c r="A24" s="57"/>
      <c r="B24" s="60"/>
      <c r="C24" s="57"/>
      <c r="D24" s="60"/>
    </row>
    <row r="25" spans="1:4" ht="18.75" customHeight="1">
      <c r="A25" s="57"/>
      <c r="B25" s="60"/>
      <c r="C25" s="57" t="s">
        <v>37</v>
      </c>
      <c r="D25" s="58"/>
    </row>
    <row r="26" spans="1:4" ht="18.75" customHeight="1">
      <c r="A26" s="57"/>
      <c r="B26" s="60"/>
      <c r="C26" s="57"/>
      <c r="D26" s="60"/>
    </row>
    <row r="27" spans="1:4" ht="18.75" customHeight="1">
      <c r="A27" s="57" t="s">
        <v>38</v>
      </c>
      <c r="B27" s="58">
        <f>B6+B15</f>
        <v>1815.57</v>
      </c>
      <c r="C27" s="55" t="s">
        <v>39</v>
      </c>
      <c r="D27" s="58">
        <f>D6+D17</f>
        <v>1815.5699999999997</v>
      </c>
    </row>
    <row r="28" spans="1:4" ht="18.75" customHeight="1">
      <c r="A28" s="57"/>
      <c r="B28" s="60"/>
      <c r="C28" s="57"/>
      <c r="D28" s="60"/>
    </row>
    <row r="29" spans="1:4" ht="18.75" customHeight="1">
      <c r="A29" s="57" t="s">
        <v>40</v>
      </c>
      <c r="B29" s="58"/>
      <c r="C29" s="57" t="s">
        <v>41</v>
      </c>
      <c r="D29" s="58"/>
    </row>
    <row r="30" spans="1:4" ht="18.75" customHeight="1">
      <c r="A30" s="57" t="s">
        <v>42</v>
      </c>
      <c r="B30" s="59"/>
      <c r="C30" s="57" t="s">
        <v>43</v>
      </c>
      <c r="D30" s="59"/>
    </row>
    <row r="31" spans="1:4" ht="18.75" customHeight="1">
      <c r="A31" s="57" t="s">
        <v>44</v>
      </c>
      <c r="B31" s="58"/>
      <c r="C31" s="57" t="s">
        <v>45</v>
      </c>
      <c r="D31" s="59"/>
    </row>
    <row r="32" spans="1:4" ht="18.75" customHeight="1">
      <c r="A32" s="57" t="s">
        <v>46</v>
      </c>
      <c r="B32" s="59"/>
      <c r="C32" s="57"/>
      <c r="D32" s="60"/>
    </row>
    <row r="33" spans="1:4" ht="18.75" customHeight="1">
      <c r="A33" s="57"/>
      <c r="B33" s="60"/>
      <c r="C33" s="57"/>
      <c r="D33" s="60"/>
    </row>
    <row r="34" spans="1:4" ht="18.75" customHeight="1">
      <c r="A34" s="57"/>
      <c r="B34" s="60"/>
      <c r="C34" s="57"/>
      <c r="D34" s="60"/>
    </row>
    <row r="35" spans="1:4" ht="18.75" customHeight="1">
      <c r="A35" s="57" t="s">
        <v>47</v>
      </c>
      <c r="B35" s="59"/>
      <c r="C35" s="57" t="s">
        <v>48</v>
      </c>
      <c r="D35" s="60"/>
    </row>
    <row r="36" spans="1:4" ht="18.75" customHeight="1">
      <c r="A36" s="57"/>
      <c r="B36" s="60"/>
      <c r="C36" s="57"/>
      <c r="D36" s="60"/>
    </row>
    <row r="37" spans="1:4" ht="18.75" customHeight="1">
      <c r="A37" s="57" t="s">
        <v>49</v>
      </c>
      <c r="B37" s="58">
        <v>1815.57</v>
      </c>
      <c r="C37" s="55" t="s">
        <v>50</v>
      </c>
      <c r="D37" s="58">
        <v>1815.57</v>
      </c>
    </row>
  </sheetData>
  <sheetProtection/>
  <mergeCells count="3">
    <mergeCell ref="A1:D1"/>
    <mergeCell ref="A4:B4"/>
    <mergeCell ref="C4:D4"/>
  </mergeCells>
  <printOptions/>
  <pageMargins left="0.75" right="0.75" top="1" bottom="1" header="0.5097222222222222" footer="0.509722222222222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SheetLayoutView="100" zoomScalePageLayoutView="0" workbookViewId="0" topLeftCell="A1">
      <selection activeCell="H13" sqref="H13"/>
    </sheetView>
  </sheetViews>
  <sheetFormatPr defaultColWidth="9.00390625" defaultRowHeight="14.25"/>
  <cols>
    <col min="1" max="3" width="5.625" style="0" customWidth="1"/>
    <col min="4" max="4" width="20.75390625" style="0" customWidth="1"/>
    <col min="5" max="5" width="12.50390625" style="0" customWidth="1"/>
    <col min="6" max="6" width="12.75390625" style="0" customWidth="1"/>
    <col min="7" max="7" width="12.50390625" style="0" customWidth="1"/>
    <col min="10" max="10" width="18.25390625" style="0" customWidth="1"/>
  </cols>
  <sheetData>
    <row r="1" spans="1:11" ht="27.75">
      <c r="A1" s="102" t="s">
        <v>51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15">
      <c r="A2" s="76" t="s">
        <v>52</v>
      </c>
      <c r="B2" s="76"/>
      <c r="C2" s="76"/>
      <c r="D2" s="71"/>
      <c r="E2" s="45"/>
      <c r="F2" s="67"/>
      <c r="G2" s="45"/>
      <c r="H2" s="46"/>
      <c r="I2" s="45"/>
      <c r="J2" s="48"/>
      <c r="K2" s="49" t="s">
        <v>53</v>
      </c>
    </row>
    <row r="3" spans="1:11" ht="21" customHeight="1">
      <c r="A3" s="103" t="s">
        <v>54</v>
      </c>
      <c r="B3" s="103"/>
      <c r="C3" s="103"/>
      <c r="D3" s="103"/>
      <c r="E3" s="105" t="s">
        <v>55</v>
      </c>
      <c r="F3" s="105" t="s">
        <v>56</v>
      </c>
      <c r="G3" s="105" t="s">
        <v>57</v>
      </c>
      <c r="H3" s="105" t="s">
        <v>58</v>
      </c>
      <c r="I3" s="105" t="s">
        <v>59</v>
      </c>
      <c r="J3" s="105" t="s">
        <v>60</v>
      </c>
      <c r="K3" s="105" t="s">
        <v>61</v>
      </c>
    </row>
    <row r="4" spans="1:11" ht="21" customHeight="1">
      <c r="A4" s="105" t="s">
        <v>62</v>
      </c>
      <c r="B4" s="106"/>
      <c r="C4" s="106"/>
      <c r="D4" s="103" t="s">
        <v>63</v>
      </c>
      <c r="E4" s="105"/>
      <c r="F4" s="105"/>
      <c r="G4" s="105"/>
      <c r="H4" s="105"/>
      <c r="I4" s="105"/>
      <c r="J4" s="105"/>
      <c r="K4" s="105"/>
    </row>
    <row r="5" spans="1:11" ht="21" customHeight="1">
      <c r="A5" s="106"/>
      <c r="B5" s="106"/>
      <c r="C5" s="106"/>
      <c r="D5" s="103"/>
      <c r="E5" s="105"/>
      <c r="F5" s="105"/>
      <c r="G5" s="105"/>
      <c r="H5" s="105"/>
      <c r="I5" s="105"/>
      <c r="J5" s="105"/>
      <c r="K5" s="105"/>
    </row>
    <row r="6" spans="1:11" ht="21" customHeight="1">
      <c r="A6" s="103" t="s">
        <v>64</v>
      </c>
      <c r="B6" s="103" t="s">
        <v>65</v>
      </c>
      <c r="C6" s="103" t="s">
        <v>66</v>
      </c>
      <c r="D6" s="77" t="s">
        <v>67</v>
      </c>
      <c r="E6" s="78" t="s">
        <v>68</v>
      </c>
      <c r="F6" s="78" t="s">
        <v>69</v>
      </c>
      <c r="G6" s="78" t="s">
        <v>70</v>
      </c>
      <c r="H6" s="78" t="s">
        <v>71</v>
      </c>
      <c r="I6" s="78" t="s">
        <v>72</v>
      </c>
      <c r="J6" s="78" t="s">
        <v>73</v>
      </c>
      <c r="K6" s="78" t="s">
        <v>74</v>
      </c>
    </row>
    <row r="7" spans="1:11" ht="21" customHeight="1">
      <c r="A7" s="103"/>
      <c r="B7" s="103"/>
      <c r="C7" s="103"/>
      <c r="D7" s="77" t="s">
        <v>75</v>
      </c>
      <c r="E7" s="79">
        <f>SUM(E8:E13)</f>
        <v>1815.5700000000002</v>
      </c>
      <c r="F7" s="79">
        <f>SUM(F8:F14)</f>
        <v>1815.5700000000002</v>
      </c>
      <c r="G7" s="79"/>
      <c r="H7" s="79"/>
      <c r="I7" s="79"/>
      <c r="J7" s="79"/>
      <c r="K7" s="79"/>
    </row>
    <row r="8" spans="1:11" ht="21" customHeight="1">
      <c r="A8" s="104">
        <v>2013101</v>
      </c>
      <c r="B8" s="104"/>
      <c r="C8" s="104"/>
      <c r="D8" s="74" t="s">
        <v>76</v>
      </c>
      <c r="E8" s="79">
        <v>335.2</v>
      </c>
      <c r="F8" s="79">
        <v>335.2</v>
      </c>
      <c r="G8" s="80"/>
      <c r="H8" s="79"/>
      <c r="I8" s="80"/>
      <c r="J8" s="80"/>
      <c r="K8" s="79"/>
    </row>
    <row r="9" spans="1:11" ht="30" customHeight="1">
      <c r="A9" s="104">
        <v>2013199</v>
      </c>
      <c r="B9" s="104"/>
      <c r="C9" s="104"/>
      <c r="D9" s="75" t="s">
        <v>77</v>
      </c>
      <c r="E9" s="79">
        <v>251.03</v>
      </c>
      <c r="F9" s="79">
        <v>251.03</v>
      </c>
      <c r="G9" s="80"/>
      <c r="H9" s="80"/>
      <c r="I9" s="80"/>
      <c r="J9" s="80"/>
      <c r="K9" s="79"/>
    </row>
    <row r="10" spans="1:11" ht="21.75" customHeight="1">
      <c r="A10" s="104">
        <v>2019999</v>
      </c>
      <c r="B10" s="104"/>
      <c r="C10" s="104"/>
      <c r="D10" s="75" t="s">
        <v>219</v>
      </c>
      <c r="E10" s="79">
        <v>448.91</v>
      </c>
      <c r="F10" s="79">
        <v>448.91</v>
      </c>
      <c r="G10" s="80"/>
      <c r="H10" s="80"/>
      <c r="I10" s="80"/>
      <c r="J10" s="80"/>
      <c r="K10" s="79"/>
    </row>
    <row r="11" spans="1:11" ht="21" customHeight="1">
      <c r="A11" s="104">
        <v>2080501</v>
      </c>
      <c r="B11" s="104"/>
      <c r="C11" s="104"/>
      <c r="D11" s="74" t="s">
        <v>78</v>
      </c>
      <c r="E11" s="79">
        <v>146.16</v>
      </c>
      <c r="F11" s="79">
        <v>146.16</v>
      </c>
      <c r="G11" s="80"/>
      <c r="H11" s="80"/>
      <c r="I11" s="80"/>
      <c r="J11" s="80"/>
      <c r="K11" s="79"/>
    </row>
    <row r="12" spans="1:11" ht="21" customHeight="1">
      <c r="A12" s="104">
        <v>2100599</v>
      </c>
      <c r="B12" s="104"/>
      <c r="C12" s="104"/>
      <c r="D12" s="74" t="s">
        <v>79</v>
      </c>
      <c r="E12" s="79">
        <v>612.51</v>
      </c>
      <c r="F12" s="79">
        <v>612.51</v>
      </c>
      <c r="G12" s="80"/>
      <c r="H12" s="80"/>
      <c r="I12" s="80"/>
      <c r="J12" s="80"/>
      <c r="K12" s="80"/>
    </row>
    <row r="13" spans="1:11" ht="21" customHeight="1">
      <c r="A13" s="104">
        <v>2210201</v>
      </c>
      <c r="B13" s="104"/>
      <c r="C13" s="104"/>
      <c r="D13" s="74" t="s">
        <v>80</v>
      </c>
      <c r="E13" s="79">
        <v>21.76</v>
      </c>
      <c r="F13" s="79">
        <v>21.76</v>
      </c>
      <c r="G13" s="80"/>
      <c r="H13" s="80"/>
      <c r="I13" s="80"/>
      <c r="J13" s="80"/>
      <c r="K13" s="80"/>
    </row>
    <row r="14" spans="1:11" ht="21" customHeight="1">
      <c r="A14" s="104"/>
      <c r="B14" s="106"/>
      <c r="C14" s="106"/>
      <c r="D14" s="74"/>
      <c r="E14" s="79"/>
      <c r="F14" s="79"/>
      <c r="G14" s="80"/>
      <c r="H14" s="80"/>
      <c r="I14" s="80"/>
      <c r="J14" s="80"/>
      <c r="K14" s="80"/>
    </row>
    <row r="15" spans="1:11" ht="21" customHeight="1">
      <c r="A15" s="104"/>
      <c r="B15" s="106"/>
      <c r="C15" s="106"/>
      <c r="D15" s="74"/>
      <c r="E15" s="79"/>
      <c r="F15" s="79"/>
      <c r="G15" s="80"/>
      <c r="H15" s="80"/>
      <c r="I15" s="80"/>
      <c r="J15" s="80"/>
      <c r="K15" s="80"/>
    </row>
    <row r="16" spans="1:11" ht="21" customHeight="1">
      <c r="A16" s="83"/>
      <c r="B16" s="83"/>
      <c r="C16" s="83"/>
      <c r="D16" s="74"/>
      <c r="E16" s="79"/>
      <c r="F16" s="79"/>
      <c r="G16" s="80"/>
      <c r="H16" s="80"/>
      <c r="I16" s="80"/>
      <c r="J16" s="80"/>
      <c r="K16" s="80"/>
    </row>
    <row r="17" spans="1:11" ht="21" customHeight="1">
      <c r="A17" s="83"/>
      <c r="B17" s="83"/>
      <c r="C17" s="83"/>
      <c r="D17" s="74"/>
      <c r="E17" s="79"/>
      <c r="F17" s="79"/>
      <c r="G17" s="80"/>
      <c r="H17" s="80"/>
      <c r="I17" s="80"/>
      <c r="J17" s="80"/>
      <c r="K17" s="80"/>
    </row>
    <row r="18" spans="1:11" ht="21" customHeight="1">
      <c r="A18" s="104"/>
      <c r="B18" s="106"/>
      <c r="C18" s="106"/>
      <c r="D18" s="74"/>
      <c r="E18" s="79"/>
      <c r="F18" s="79"/>
      <c r="G18" s="80"/>
      <c r="H18" s="80"/>
      <c r="I18" s="80"/>
      <c r="J18" s="80"/>
      <c r="K18" s="80"/>
    </row>
    <row r="19" spans="1:11" ht="21" customHeight="1">
      <c r="A19" s="104"/>
      <c r="B19" s="106"/>
      <c r="C19" s="106"/>
      <c r="D19" s="74"/>
      <c r="E19" s="79"/>
      <c r="F19" s="79"/>
      <c r="G19" s="80"/>
      <c r="H19" s="80"/>
      <c r="I19" s="80"/>
      <c r="J19" s="80"/>
      <c r="K19" s="79"/>
    </row>
    <row r="20" spans="1:11" ht="21" customHeight="1">
      <c r="A20" s="104"/>
      <c r="B20" s="106"/>
      <c r="C20" s="106"/>
      <c r="D20" s="74"/>
      <c r="E20" s="79"/>
      <c r="F20" s="79"/>
      <c r="G20" s="80"/>
      <c r="H20" s="80"/>
      <c r="I20" s="80"/>
      <c r="J20" s="80"/>
      <c r="K20" s="80"/>
    </row>
  </sheetData>
  <sheetProtection/>
  <mergeCells count="27">
    <mergeCell ref="A20:C20"/>
    <mergeCell ref="A6:A7"/>
    <mergeCell ref="B6:B7"/>
    <mergeCell ref="C6:C7"/>
    <mergeCell ref="A15:C15"/>
    <mergeCell ref="A16:C16"/>
    <mergeCell ref="A14:C14"/>
    <mergeCell ref="A10:C10"/>
    <mergeCell ref="K3:K5"/>
    <mergeCell ref="A4:C5"/>
    <mergeCell ref="A19:C19"/>
    <mergeCell ref="I3:I5"/>
    <mergeCell ref="A17:C17"/>
    <mergeCell ref="A18:C18"/>
    <mergeCell ref="A11:C11"/>
    <mergeCell ref="A12:C12"/>
    <mergeCell ref="A13:C13"/>
    <mergeCell ref="A1:K1"/>
    <mergeCell ref="A3:D3"/>
    <mergeCell ref="A8:C8"/>
    <mergeCell ref="A9:C9"/>
    <mergeCell ref="D4:D5"/>
    <mergeCell ref="E3:E5"/>
    <mergeCell ref="F3:F5"/>
    <mergeCell ref="G3:G5"/>
    <mergeCell ref="H3:H5"/>
    <mergeCell ref="J3:J5"/>
  </mergeCells>
  <printOptions/>
  <pageMargins left="0.75" right="0.75" top="1" bottom="1" header="0.5097222222222222" footer="0.509722222222222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zoomScaleSheetLayoutView="100" zoomScalePageLayoutView="0" workbookViewId="0" topLeftCell="A1">
      <selection activeCell="A3" sqref="A3:J18"/>
    </sheetView>
  </sheetViews>
  <sheetFormatPr defaultColWidth="9.00390625" defaultRowHeight="14.25"/>
  <cols>
    <col min="1" max="3" width="5.625" style="0" customWidth="1"/>
    <col min="4" max="4" width="24.875" style="0" customWidth="1"/>
    <col min="5" max="5" width="12.00390625" style="0" customWidth="1"/>
    <col min="6" max="6" width="12.75390625" style="0" customWidth="1"/>
    <col min="7" max="7" width="11.625" style="0" customWidth="1"/>
    <col min="8" max="8" width="13.625" style="0" customWidth="1"/>
    <col min="9" max="9" width="11.625" style="0" customWidth="1"/>
    <col min="10" max="10" width="19.25390625" style="0" customWidth="1"/>
  </cols>
  <sheetData>
    <row r="1" spans="1:10" ht="27.75">
      <c r="A1" s="84" t="s">
        <v>81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15.75" thickBot="1">
      <c r="A2" s="132" t="s">
        <v>52</v>
      </c>
      <c r="B2" s="132"/>
      <c r="C2" s="132"/>
      <c r="D2" s="72"/>
      <c r="E2" s="37"/>
      <c r="F2" s="38"/>
      <c r="G2" s="37"/>
      <c r="H2" s="37"/>
      <c r="I2" s="37"/>
      <c r="J2" s="44" t="s">
        <v>53</v>
      </c>
    </row>
    <row r="3" spans="1:10" ht="15">
      <c r="A3" s="133" t="s">
        <v>54</v>
      </c>
      <c r="B3" s="134"/>
      <c r="C3" s="134"/>
      <c r="D3" s="134"/>
      <c r="E3" s="135" t="s">
        <v>82</v>
      </c>
      <c r="F3" s="135" t="s">
        <v>83</v>
      </c>
      <c r="G3" s="135" t="s">
        <v>84</v>
      </c>
      <c r="H3" s="135" t="s">
        <v>85</v>
      </c>
      <c r="I3" s="135" t="s">
        <v>86</v>
      </c>
      <c r="J3" s="136" t="s">
        <v>87</v>
      </c>
    </row>
    <row r="4" spans="1:10" ht="15">
      <c r="A4" s="137" t="s">
        <v>62</v>
      </c>
      <c r="B4" s="86"/>
      <c r="C4" s="86"/>
      <c r="D4" s="85" t="s">
        <v>63</v>
      </c>
      <c r="E4" s="86"/>
      <c r="F4" s="86"/>
      <c r="G4" s="86"/>
      <c r="H4" s="86"/>
      <c r="I4" s="86"/>
      <c r="J4" s="138"/>
    </row>
    <row r="5" spans="1:10" ht="15">
      <c r="A5" s="137"/>
      <c r="B5" s="86"/>
      <c r="C5" s="86"/>
      <c r="D5" s="85"/>
      <c r="E5" s="86"/>
      <c r="F5" s="86"/>
      <c r="G5" s="86"/>
      <c r="H5" s="86"/>
      <c r="I5" s="86"/>
      <c r="J5" s="138"/>
    </row>
    <row r="6" spans="1:10" ht="15">
      <c r="A6" s="137"/>
      <c r="B6" s="86"/>
      <c r="C6" s="86"/>
      <c r="D6" s="85"/>
      <c r="E6" s="86"/>
      <c r="F6" s="86"/>
      <c r="G6" s="86"/>
      <c r="H6" s="86"/>
      <c r="I6" s="86"/>
      <c r="J6" s="138"/>
    </row>
    <row r="7" spans="1:10" ht="15">
      <c r="A7" s="139" t="s">
        <v>64</v>
      </c>
      <c r="B7" s="85" t="s">
        <v>65</v>
      </c>
      <c r="C7" s="85" t="s">
        <v>66</v>
      </c>
      <c r="D7" s="40" t="s">
        <v>67</v>
      </c>
      <c r="E7" s="39" t="s">
        <v>68</v>
      </c>
      <c r="F7" s="39" t="s">
        <v>69</v>
      </c>
      <c r="G7" s="39" t="s">
        <v>70</v>
      </c>
      <c r="H7" s="39" t="s">
        <v>71</v>
      </c>
      <c r="I7" s="39" t="s">
        <v>72</v>
      </c>
      <c r="J7" s="140" t="s">
        <v>73</v>
      </c>
    </row>
    <row r="8" spans="1:10" ht="27" customHeight="1">
      <c r="A8" s="139"/>
      <c r="B8" s="85"/>
      <c r="C8" s="85"/>
      <c r="D8" s="40" t="s">
        <v>75</v>
      </c>
      <c r="E8" s="41">
        <f>SUM(E9:E14)</f>
        <v>1815.5700000000002</v>
      </c>
      <c r="F8" s="41">
        <f>SUM(F9:F14)</f>
        <v>515.63</v>
      </c>
      <c r="G8" s="41">
        <f>SUM(G9:G14)</f>
        <v>1299.94</v>
      </c>
      <c r="H8" s="41"/>
      <c r="I8" s="41"/>
      <c r="J8" s="141"/>
    </row>
    <row r="9" spans="1:10" ht="30" customHeight="1">
      <c r="A9" s="142">
        <v>2013101</v>
      </c>
      <c r="B9" s="104"/>
      <c r="C9" s="104"/>
      <c r="D9" s="74" t="s">
        <v>76</v>
      </c>
      <c r="E9" s="41">
        <f aca="true" t="shared" si="0" ref="E9:E14">SUM(F9:G9)</f>
        <v>335.2</v>
      </c>
      <c r="F9" s="47">
        <v>335.2</v>
      </c>
      <c r="G9" s="41"/>
      <c r="H9" s="43"/>
      <c r="I9" s="43"/>
      <c r="J9" s="143"/>
    </row>
    <row r="10" spans="1:10" ht="30" customHeight="1">
      <c r="A10" s="142">
        <v>2013199</v>
      </c>
      <c r="B10" s="104"/>
      <c r="C10" s="104"/>
      <c r="D10" s="75" t="s">
        <v>77</v>
      </c>
      <c r="E10" s="41">
        <f t="shared" si="0"/>
        <v>251.03</v>
      </c>
      <c r="F10" s="47"/>
      <c r="G10" s="41">
        <v>251.03</v>
      </c>
      <c r="H10" s="43"/>
      <c r="I10" s="43"/>
      <c r="J10" s="143"/>
    </row>
    <row r="11" spans="1:10" ht="30" customHeight="1">
      <c r="A11" s="142">
        <v>2019999</v>
      </c>
      <c r="B11" s="104"/>
      <c r="C11" s="104"/>
      <c r="D11" s="75" t="s">
        <v>219</v>
      </c>
      <c r="E11" s="41">
        <f t="shared" si="0"/>
        <v>448.91</v>
      </c>
      <c r="F11" s="47"/>
      <c r="G11" s="43">
        <v>448.91</v>
      </c>
      <c r="H11" s="43"/>
      <c r="I11" s="43"/>
      <c r="J11" s="143"/>
    </row>
    <row r="12" spans="1:10" ht="30" customHeight="1">
      <c r="A12" s="142">
        <v>2080501</v>
      </c>
      <c r="B12" s="104"/>
      <c r="C12" s="104"/>
      <c r="D12" s="74" t="s">
        <v>78</v>
      </c>
      <c r="E12" s="41">
        <f t="shared" si="0"/>
        <v>146.16</v>
      </c>
      <c r="F12" s="47">
        <v>146.16</v>
      </c>
      <c r="G12" s="41"/>
      <c r="H12" s="43"/>
      <c r="I12" s="43"/>
      <c r="J12" s="143"/>
    </row>
    <row r="13" spans="1:10" ht="30" customHeight="1">
      <c r="A13" s="142">
        <v>2100599</v>
      </c>
      <c r="B13" s="104"/>
      <c r="C13" s="104"/>
      <c r="D13" s="74" t="s">
        <v>79</v>
      </c>
      <c r="E13" s="41">
        <f t="shared" si="0"/>
        <v>612.51</v>
      </c>
      <c r="F13" s="47">
        <v>12.51</v>
      </c>
      <c r="G13" s="41">
        <v>600</v>
      </c>
      <c r="H13" s="43"/>
      <c r="I13" s="43"/>
      <c r="J13" s="143"/>
    </row>
    <row r="14" spans="1:10" ht="30" customHeight="1">
      <c r="A14" s="142">
        <v>2210201</v>
      </c>
      <c r="B14" s="104"/>
      <c r="C14" s="104"/>
      <c r="D14" s="74" t="s">
        <v>80</v>
      </c>
      <c r="E14" s="41">
        <f t="shared" si="0"/>
        <v>21.76</v>
      </c>
      <c r="F14" s="47">
        <v>21.76</v>
      </c>
      <c r="G14" s="41"/>
      <c r="H14" s="43"/>
      <c r="I14" s="43"/>
      <c r="J14" s="143"/>
    </row>
    <row r="15" spans="1:10" ht="30" customHeight="1">
      <c r="A15" s="144"/>
      <c r="B15" s="81"/>
      <c r="C15" s="81"/>
      <c r="D15" s="42"/>
      <c r="E15" s="47"/>
      <c r="F15" s="47"/>
      <c r="G15" s="41"/>
      <c r="H15" s="43"/>
      <c r="I15" s="43"/>
      <c r="J15" s="143"/>
    </row>
    <row r="16" spans="1:10" ht="30" customHeight="1">
      <c r="A16" s="144"/>
      <c r="B16" s="81"/>
      <c r="C16" s="81"/>
      <c r="D16" s="42"/>
      <c r="E16" s="47"/>
      <c r="F16" s="47"/>
      <c r="G16" s="41"/>
      <c r="H16" s="43"/>
      <c r="I16" s="43"/>
      <c r="J16" s="143"/>
    </row>
    <row r="17" spans="1:10" ht="30" customHeight="1">
      <c r="A17" s="144"/>
      <c r="B17" s="81"/>
      <c r="C17" s="81"/>
      <c r="D17" s="42"/>
      <c r="E17" s="47"/>
      <c r="F17" s="47"/>
      <c r="G17" s="43"/>
      <c r="H17" s="43"/>
      <c r="I17" s="43"/>
      <c r="J17" s="143"/>
    </row>
    <row r="18" spans="1:10" ht="30" customHeight="1" thickBot="1">
      <c r="A18" s="145"/>
      <c r="B18" s="146"/>
      <c r="C18" s="146"/>
      <c r="D18" s="147"/>
      <c r="E18" s="148"/>
      <c r="F18" s="148"/>
      <c r="G18" s="148"/>
      <c r="H18" s="149"/>
      <c r="I18" s="149"/>
      <c r="J18" s="150"/>
    </row>
  </sheetData>
  <sheetProtection/>
  <mergeCells count="23">
    <mergeCell ref="J3:J6"/>
    <mergeCell ref="A15:C15"/>
    <mergeCell ref="A4:C6"/>
    <mergeCell ref="G3:G6"/>
    <mergeCell ref="H3:H6"/>
    <mergeCell ref="I3:I6"/>
    <mergeCell ref="A16:C16"/>
    <mergeCell ref="A17:C17"/>
    <mergeCell ref="A18:C18"/>
    <mergeCell ref="A11:C11"/>
    <mergeCell ref="A12:C12"/>
    <mergeCell ref="A13:C13"/>
    <mergeCell ref="A14:C14"/>
    <mergeCell ref="A1:J1"/>
    <mergeCell ref="A3:D3"/>
    <mergeCell ref="A9:C9"/>
    <mergeCell ref="A10:C10"/>
    <mergeCell ref="A7:A8"/>
    <mergeCell ref="B7:B8"/>
    <mergeCell ref="C7:C8"/>
    <mergeCell ref="D4:D6"/>
    <mergeCell ref="E3:E6"/>
    <mergeCell ref="F3:F6"/>
  </mergeCells>
  <printOptions/>
  <pageMargins left="0.75" right="0.57" top="1" bottom="1" header="0.5097222222222222" footer="0.509722222222222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SheetLayoutView="100" zoomScalePageLayoutView="0" workbookViewId="0" topLeftCell="A1">
      <selection activeCell="I28" sqref="I28"/>
    </sheetView>
  </sheetViews>
  <sheetFormatPr defaultColWidth="9.00390625" defaultRowHeight="14.25"/>
  <cols>
    <col min="1" max="1" width="21.00390625" style="0" customWidth="1"/>
    <col min="2" max="2" width="3.625" style="0" bestFit="1" customWidth="1"/>
    <col min="3" max="3" width="8.375" style="0" customWidth="1"/>
    <col min="4" max="4" width="22.125" style="0" bestFit="1" customWidth="1"/>
    <col min="5" max="5" width="3.625" style="0" bestFit="1" customWidth="1"/>
    <col min="6" max="6" width="4.25390625" style="0" bestFit="1" customWidth="1"/>
    <col min="7" max="7" width="8.625" style="0" bestFit="1" customWidth="1"/>
  </cols>
  <sheetData>
    <row r="1" spans="1:8" ht="17.25">
      <c r="A1" s="107" t="s">
        <v>88</v>
      </c>
      <c r="B1" s="107"/>
      <c r="C1" s="107"/>
      <c r="D1" s="107"/>
      <c r="E1" s="107"/>
      <c r="F1" s="107"/>
      <c r="G1" s="107"/>
      <c r="H1" s="107"/>
    </row>
    <row r="2" spans="1:8" ht="15">
      <c r="A2" s="24" t="s">
        <v>52</v>
      </c>
      <c r="B2" s="25"/>
      <c r="C2" s="25"/>
      <c r="D2" s="25"/>
      <c r="E2" s="25"/>
      <c r="F2" s="26"/>
      <c r="G2" s="25"/>
      <c r="H2" s="27" t="s">
        <v>53</v>
      </c>
    </row>
    <row r="3" spans="1:8" ht="15">
      <c r="A3" s="108" t="s">
        <v>89</v>
      </c>
      <c r="B3" s="108"/>
      <c r="C3" s="108"/>
      <c r="D3" s="108" t="s">
        <v>90</v>
      </c>
      <c r="E3" s="108"/>
      <c r="F3" s="108"/>
      <c r="G3" s="108"/>
      <c r="H3" s="108"/>
    </row>
    <row r="4" spans="1:8" ht="15">
      <c r="A4" s="109" t="s">
        <v>91</v>
      </c>
      <c r="B4" s="109" t="s">
        <v>92</v>
      </c>
      <c r="C4" s="109" t="s">
        <v>93</v>
      </c>
      <c r="D4" s="109" t="s">
        <v>94</v>
      </c>
      <c r="E4" s="109" t="s">
        <v>92</v>
      </c>
      <c r="F4" s="108" t="s">
        <v>93</v>
      </c>
      <c r="G4" s="108"/>
      <c r="H4" s="108"/>
    </row>
    <row r="5" spans="1:8" ht="32.25">
      <c r="A5" s="109"/>
      <c r="B5" s="109"/>
      <c r="C5" s="109"/>
      <c r="D5" s="109"/>
      <c r="E5" s="109"/>
      <c r="F5" s="28" t="s">
        <v>95</v>
      </c>
      <c r="G5" s="29" t="s">
        <v>96</v>
      </c>
      <c r="H5" s="29" t="s">
        <v>97</v>
      </c>
    </row>
    <row r="6" spans="1:8" ht="15">
      <c r="A6" s="28" t="s">
        <v>98</v>
      </c>
      <c r="B6" s="28"/>
      <c r="C6" s="28">
        <v>1</v>
      </c>
      <c r="D6" s="28" t="s">
        <v>98</v>
      </c>
      <c r="E6" s="28"/>
      <c r="F6" s="28">
        <v>2</v>
      </c>
      <c r="G6" s="28">
        <v>3</v>
      </c>
      <c r="H6" s="28">
        <v>4</v>
      </c>
    </row>
    <row r="7" spans="1:8" ht="15">
      <c r="A7" s="30" t="s">
        <v>99</v>
      </c>
      <c r="B7" s="28" t="s">
        <v>68</v>
      </c>
      <c r="C7" s="31">
        <v>1815.57</v>
      </c>
      <c r="D7" s="30" t="s">
        <v>220</v>
      </c>
      <c r="E7" s="28" t="s">
        <v>100</v>
      </c>
      <c r="F7" s="31"/>
      <c r="G7" s="31">
        <v>1035.14</v>
      </c>
      <c r="H7" s="32"/>
    </row>
    <row r="8" spans="1:8" ht="15">
      <c r="A8" s="30" t="s">
        <v>101</v>
      </c>
      <c r="B8" s="28" t="s">
        <v>69</v>
      </c>
      <c r="C8" s="31"/>
      <c r="D8" s="30" t="s">
        <v>102</v>
      </c>
      <c r="E8" s="28" t="s">
        <v>103</v>
      </c>
      <c r="F8" s="32"/>
      <c r="G8" s="32"/>
      <c r="H8" s="32"/>
    </row>
    <row r="9" spans="1:8" ht="15">
      <c r="A9" s="30"/>
      <c r="B9" s="28" t="s">
        <v>70</v>
      </c>
      <c r="C9" s="32"/>
      <c r="D9" s="30" t="s">
        <v>104</v>
      </c>
      <c r="E9" s="28" t="s">
        <v>105</v>
      </c>
      <c r="F9" s="31"/>
      <c r="G9" s="31"/>
      <c r="H9" s="32"/>
    </row>
    <row r="10" spans="1:8" ht="15">
      <c r="A10" s="30"/>
      <c r="B10" s="28" t="s">
        <v>71</v>
      </c>
      <c r="C10" s="32"/>
      <c r="D10" s="30" t="s">
        <v>106</v>
      </c>
      <c r="E10" s="28" t="s">
        <v>107</v>
      </c>
      <c r="F10" s="31"/>
      <c r="G10" s="31"/>
      <c r="H10" s="32"/>
    </row>
    <row r="11" spans="1:8" ht="15">
      <c r="A11" s="30"/>
      <c r="B11" s="28" t="s">
        <v>72</v>
      </c>
      <c r="C11" s="32"/>
      <c r="D11" s="30" t="s">
        <v>108</v>
      </c>
      <c r="E11" s="28" t="s">
        <v>109</v>
      </c>
      <c r="F11" s="31"/>
      <c r="G11" s="31"/>
      <c r="H11" s="31"/>
    </row>
    <row r="12" spans="1:8" ht="15">
      <c r="A12" s="30"/>
      <c r="B12" s="28" t="s">
        <v>73</v>
      </c>
      <c r="C12" s="32"/>
      <c r="D12" s="30" t="s">
        <v>110</v>
      </c>
      <c r="E12" s="28" t="s">
        <v>111</v>
      </c>
      <c r="F12" s="31"/>
      <c r="G12" s="31"/>
      <c r="H12" s="32"/>
    </row>
    <row r="13" spans="1:8" ht="15">
      <c r="A13" s="30"/>
      <c r="B13" s="28" t="s">
        <v>74</v>
      </c>
      <c r="C13" s="32"/>
      <c r="D13" s="30" t="s">
        <v>112</v>
      </c>
      <c r="E13" s="28" t="s">
        <v>113</v>
      </c>
      <c r="F13" s="31"/>
      <c r="G13" s="31"/>
      <c r="H13" s="31"/>
    </row>
    <row r="14" spans="1:8" ht="15">
      <c r="A14" s="30"/>
      <c r="B14" s="28" t="s">
        <v>114</v>
      </c>
      <c r="C14" s="32"/>
      <c r="D14" s="30" t="s">
        <v>115</v>
      </c>
      <c r="E14" s="28" t="s">
        <v>116</v>
      </c>
      <c r="F14" s="31"/>
      <c r="G14" s="31">
        <v>146.16</v>
      </c>
      <c r="H14" s="31"/>
    </row>
    <row r="15" spans="1:8" ht="15">
      <c r="A15" s="30"/>
      <c r="B15" s="28" t="s">
        <v>117</v>
      </c>
      <c r="C15" s="32"/>
      <c r="D15" s="33" t="s">
        <v>118</v>
      </c>
      <c r="E15" s="28" t="s">
        <v>119</v>
      </c>
      <c r="F15" s="31"/>
      <c r="G15" s="31">
        <v>612.51</v>
      </c>
      <c r="H15" s="32"/>
    </row>
    <row r="16" spans="1:8" ht="15">
      <c r="A16" s="30"/>
      <c r="B16" s="28" t="s">
        <v>120</v>
      </c>
      <c r="C16" s="32"/>
      <c r="D16" s="30" t="s">
        <v>121</v>
      </c>
      <c r="E16" s="28" t="s">
        <v>122</v>
      </c>
      <c r="F16" s="31"/>
      <c r="G16" s="31"/>
      <c r="H16" s="32"/>
    </row>
    <row r="17" spans="1:8" ht="15">
      <c r="A17" s="30"/>
      <c r="B17" s="28" t="s">
        <v>123</v>
      </c>
      <c r="C17" s="32"/>
      <c r="D17" s="30" t="s">
        <v>124</v>
      </c>
      <c r="E17" s="28" t="s">
        <v>125</v>
      </c>
      <c r="F17" s="31"/>
      <c r="G17" s="31"/>
      <c r="H17" s="31"/>
    </row>
    <row r="18" spans="1:8" ht="15">
      <c r="A18" s="30"/>
      <c r="B18" s="28" t="s">
        <v>126</v>
      </c>
      <c r="C18" s="32"/>
      <c r="D18" s="30" t="s">
        <v>127</v>
      </c>
      <c r="E18" s="28" t="s">
        <v>128</v>
      </c>
      <c r="F18" s="31"/>
      <c r="G18" s="31"/>
      <c r="H18" s="31"/>
    </row>
    <row r="19" spans="1:8" ht="15">
      <c r="A19" s="30"/>
      <c r="B19" s="28" t="s">
        <v>129</v>
      </c>
      <c r="C19" s="32"/>
      <c r="D19" s="30" t="s">
        <v>130</v>
      </c>
      <c r="E19" s="28" t="s">
        <v>131</v>
      </c>
      <c r="F19" s="31"/>
      <c r="G19" s="31"/>
      <c r="H19" s="32"/>
    </row>
    <row r="20" spans="1:8" ht="15">
      <c r="A20" s="30"/>
      <c r="B20" s="28" t="s">
        <v>132</v>
      </c>
      <c r="C20" s="32"/>
      <c r="D20" s="30" t="s">
        <v>133</v>
      </c>
      <c r="E20" s="28" t="s">
        <v>134</v>
      </c>
      <c r="F20" s="31"/>
      <c r="G20" s="31"/>
      <c r="H20" s="31"/>
    </row>
    <row r="21" spans="1:8" ht="15">
      <c r="A21" s="30"/>
      <c r="B21" s="28" t="s">
        <v>135</v>
      </c>
      <c r="C21" s="32"/>
      <c r="D21" s="30" t="s">
        <v>136</v>
      </c>
      <c r="E21" s="28" t="s">
        <v>137</v>
      </c>
      <c r="F21" s="31"/>
      <c r="G21" s="31"/>
      <c r="H21" s="32"/>
    </row>
    <row r="22" spans="1:8" ht="15">
      <c r="A22" s="30"/>
      <c r="B22" s="28" t="s">
        <v>138</v>
      </c>
      <c r="C22" s="32"/>
      <c r="D22" s="30" t="s">
        <v>139</v>
      </c>
      <c r="E22" s="28" t="s">
        <v>140</v>
      </c>
      <c r="F22" s="31"/>
      <c r="G22" s="31"/>
      <c r="H22" s="32"/>
    </row>
    <row r="23" spans="1:8" ht="15">
      <c r="A23" s="30"/>
      <c r="B23" s="28" t="s">
        <v>141</v>
      </c>
      <c r="C23" s="32"/>
      <c r="D23" s="30" t="s">
        <v>142</v>
      </c>
      <c r="E23" s="28" t="s">
        <v>143</v>
      </c>
      <c r="F23" s="32"/>
      <c r="G23" s="32"/>
      <c r="H23" s="32"/>
    </row>
    <row r="24" spans="1:8" ht="15">
      <c r="A24" s="30"/>
      <c r="B24" s="28" t="s">
        <v>144</v>
      </c>
      <c r="C24" s="32"/>
      <c r="D24" s="30" t="s">
        <v>145</v>
      </c>
      <c r="E24" s="28" t="s">
        <v>146</v>
      </c>
      <c r="F24" s="31"/>
      <c r="G24" s="31"/>
      <c r="H24" s="32"/>
    </row>
    <row r="25" spans="1:8" ht="15">
      <c r="A25" s="30"/>
      <c r="B25" s="28" t="s">
        <v>147</v>
      </c>
      <c r="C25" s="32"/>
      <c r="D25" s="30" t="s">
        <v>148</v>
      </c>
      <c r="E25" s="28" t="s">
        <v>149</v>
      </c>
      <c r="F25" s="31"/>
      <c r="G25" s="31">
        <v>21.76</v>
      </c>
      <c r="H25" s="32"/>
    </row>
    <row r="26" spans="1:8" ht="15">
      <c r="A26" s="30"/>
      <c r="B26" s="28" t="s">
        <v>150</v>
      </c>
      <c r="C26" s="32"/>
      <c r="D26" s="30" t="s">
        <v>151</v>
      </c>
      <c r="E26" s="28" t="s">
        <v>152</v>
      </c>
      <c r="F26" s="31"/>
      <c r="G26" s="31"/>
      <c r="H26" s="32"/>
    </row>
    <row r="27" spans="1:8" ht="15">
      <c r="A27" s="30"/>
      <c r="B27" s="28" t="s">
        <v>153</v>
      </c>
      <c r="C27" s="32"/>
      <c r="D27" s="30" t="s">
        <v>154</v>
      </c>
      <c r="E27" s="28" t="s">
        <v>155</v>
      </c>
      <c r="F27" s="31"/>
      <c r="G27" s="31"/>
      <c r="H27" s="32"/>
    </row>
    <row r="28" spans="1:8" ht="15">
      <c r="A28" s="30"/>
      <c r="B28" s="28" t="s">
        <v>156</v>
      </c>
      <c r="C28" s="32"/>
      <c r="D28" s="30" t="s">
        <v>157</v>
      </c>
      <c r="E28" s="28" t="s">
        <v>158</v>
      </c>
      <c r="F28" s="31"/>
      <c r="G28" s="31"/>
      <c r="H28" s="31"/>
    </row>
    <row r="29" spans="1:8" ht="15">
      <c r="A29" s="30"/>
      <c r="B29" s="28" t="s">
        <v>159</v>
      </c>
      <c r="C29" s="32"/>
      <c r="D29" s="30"/>
      <c r="E29" s="28" t="s">
        <v>160</v>
      </c>
      <c r="F29" s="32"/>
      <c r="G29" s="32"/>
      <c r="H29" s="32"/>
    </row>
    <row r="30" spans="1:8" ht="15">
      <c r="A30" s="34" t="s">
        <v>55</v>
      </c>
      <c r="B30" s="28" t="s">
        <v>161</v>
      </c>
      <c r="C30" s="31">
        <f>SUM(C7)</f>
        <v>1815.57</v>
      </c>
      <c r="D30" s="35" t="s">
        <v>82</v>
      </c>
      <c r="E30" s="28" t="s">
        <v>162</v>
      </c>
      <c r="F30" s="35"/>
      <c r="G30" s="61">
        <f>SUM(G7:G28)</f>
        <v>1815.5700000000002</v>
      </c>
      <c r="H30" s="35"/>
    </row>
    <row r="31" spans="1:8" ht="15">
      <c r="A31" s="30"/>
      <c r="B31" s="28" t="s">
        <v>163</v>
      </c>
      <c r="C31" s="32"/>
      <c r="D31" s="36"/>
      <c r="E31" s="28" t="s">
        <v>164</v>
      </c>
      <c r="F31" s="36"/>
      <c r="G31" s="36"/>
      <c r="H31" s="36"/>
    </row>
    <row r="32" spans="1:8" ht="15">
      <c r="A32" s="30" t="s">
        <v>165</v>
      </c>
      <c r="B32" s="28" t="s">
        <v>166</v>
      </c>
      <c r="C32" s="31"/>
      <c r="D32" s="36" t="s">
        <v>167</v>
      </c>
      <c r="E32" s="28" t="s">
        <v>168</v>
      </c>
      <c r="F32" s="36"/>
      <c r="G32" s="82"/>
      <c r="H32" s="36"/>
    </row>
    <row r="33" spans="1:8" ht="15">
      <c r="A33" s="30" t="s">
        <v>99</v>
      </c>
      <c r="B33" s="28" t="s">
        <v>169</v>
      </c>
      <c r="C33" s="31"/>
      <c r="D33" s="36" t="s">
        <v>170</v>
      </c>
      <c r="E33" s="28" t="s">
        <v>171</v>
      </c>
      <c r="F33" s="36"/>
      <c r="G33" s="36"/>
      <c r="H33" s="36"/>
    </row>
    <row r="34" spans="1:8" ht="15">
      <c r="A34" s="30" t="s">
        <v>101</v>
      </c>
      <c r="B34" s="28" t="s">
        <v>172</v>
      </c>
      <c r="C34" s="31"/>
      <c r="D34" s="36" t="s">
        <v>173</v>
      </c>
      <c r="E34" s="28" t="s">
        <v>174</v>
      </c>
      <c r="F34" s="36"/>
      <c r="G34" s="36"/>
      <c r="H34" s="36"/>
    </row>
    <row r="35" spans="1:8" ht="15">
      <c r="A35" s="30"/>
      <c r="B35" s="28" t="s">
        <v>175</v>
      </c>
      <c r="C35" s="32"/>
      <c r="D35" s="36"/>
      <c r="E35" s="28" t="s">
        <v>176</v>
      </c>
      <c r="F35" s="36"/>
      <c r="G35" s="36"/>
      <c r="H35" s="36"/>
    </row>
    <row r="36" spans="1:8" ht="15">
      <c r="A36" s="34" t="s">
        <v>177</v>
      </c>
      <c r="B36" s="28" t="s">
        <v>178</v>
      </c>
      <c r="C36" s="31">
        <f>SUM(C30)</f>
        <v>1815.57</v>
      </c>
      <c r="D36" s="35" t="s">
        <v>179</v>
      </c>
      <c r="E36" s="28" t="s">
        <v>180</v>
      </c>
      <c r="F36" s="35"/>
      <c r="G36" s="61">
        <f>SUM(G30:G32)</f>
        <v>1815.5700000000002</v>
      </c>
      <c r="H36" s="35"/>
    </row>
  </sheetData>
  <sheetProtection/>
  <mergeCells count="9">
    <mergeCell ref="A1:H1"/>
    <mergeCell ref="A3:C3"/>
    <mergeCell ref="D3:H3"/>
    <mergeCell ref="F4:H4"/>
    <mergeCell ref="A4:A5"/>
    <mergeCell ref="B4:B5"/>
    <mergeCell ref="C4:C5"/>
    <mergeCell ref="D4:D5"/>
    <mergeCell ref="E4:E5"/>
  </mergeCells>
  <printOptions/>
  <pageMargins left="0.75" right="0.75" top="1" bottom="1" header="0.5097222222222222" footer="0.509722222222222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zoomScaleSheetLayoutView="100" zoomScalePageLayoutView="0" workbookViewId="0" topLeftCell="A10">
      <selection activeCell="H12" sqref="H12"/>
    </sheetView>
  </sheetViews>
  <sheetFormatPr defaultColWidth="9.00390625" defaultRowHeight="14.25"/>
  <cols>
    <col min="1" max="3" width="5.625" style="62" bestFit="1" customWidth="1"/>
    <col min="4" max="4" width="21.00390625" style="0" customWidth="1"/>
    <col min="5" max="5" width="10.50390625" style="0" customWidth="1"/>
    <col min="6" max="6" width="10.25390625" style="0" customWidth="1"/>
    <col min="7" max="7" width="11.125" style="0" customWidth="1"/>
    <col min="8" max="8" width="13.125" style="0" customWidth="1"/>
    <col min="10" max="10" width="23.125" style="0" customWidth="1"/>
  </cols>
  <sheetData>
    <row r="1" spans="1:10" ht="21">
      <c r="A1" s="112" t="s">
        <v>181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5">
      <c r="A2" s="89" t="s">
        <v>52</v>
      </c>
      <c r="B2" s="89"/>
      <c r="C2" s="89"/>
      <c r="D2" s="73"/>
      <c r="E2" s="22"/>
      <c r="F2" s="68"/>
      <c r="G2" s="22"/>
      <c r="H2" s="22"/>
      <c r="I2" s="22"/>
      <c r="J2" s="23" t="s">
        <v>53</v>
      </c>
    </row>
    <row r="3" spans="1:10" ht="21" customHeight="1">
      <c r="A3" s="114" t="s">
        <v>182</v>
      </c>
      <c r="B3" s="114"/>
      <c r="C3" s="114"/>
      <c r="D3" s="90"/>
      <c r="E3" s="115" t="s">
        <v>183</v>
      </c>
      <c r="F3" s="115"/>
      <c r="G3" s="115"/>
      <c r="H3" s="115"/>
      <c r="I3" s="115"/>
      <c r="J3" s="115"/>
    </row>
    <row r="4" spans="1:10" ht="21" customHeight="1">
      <c r="A4" s="114" t="s">
        <v>62</v>
      </c>
      <c r="B4" s="114"/>
      <c r="C4" s="114"/>
      <c r="D4" s="115" t="s">
        <v>63</v>
      </c>
      <c r="E4" s="115" t="s">
        <v>75</v>
      </c>
      <c r="F4" s="115" t="s">
        <v>83</v>
      </c>
      <c r="G4" s="115"/>
      <c r="H4" s="115"/>
      <c r="I4" s="115" t="s">
        <v>84</v>
      </c>
      <c r="J4" s="115"/>
    </row>
    <row r="5" spans="1:10" ht="21" customHeight="1">
      <c r="A5" s="114"/>
      <c r="B5" s="114"/>
      <c r="C5" s="114"/>
      <c r="D5" s="115"/>
      <c r="E5" s="115"/>
      <c r="F5" s="90" t="s">
        <v>95</v>
      </c>
      <c r="G5" s="90" t="s">
        <v>184</v>
      </c>
      <c r="H5" s="90" t="s">
        <v>185</v>
      </c>
      <c r="I5" s="90" t="s">
        <v>95</v>
      </c>
      <c r="J5" s="90" t="s">
        <v>186</v>
      </c>
    </row>
    <row r="6" spans="1:10" ht="21" customHeight="1">
      <c r="A6" s="114" t="s">
        <v>64</v>
      </c>
      <c r="B6" s="114" t="s">
        <v>65</v>
      </c>
      <c r="C6" s="114" t="s">
        <v>66</v>
      </c>
      <c r="D6" s="91" t="s">
        <v>67</v>
      </c>
      <c r="E6" s="92">
        <v>1</v>
      </c>
      <c r="F6" s="92">
        <v>2</v>
      </c>
      <c r="G6" s="92">
        <v>3</v>
      </c>
      <c r="H6" s="92">
        <v>4</v>
      </c>
      <c r="I6" s="92">
        <v>5</v>
      </c>
      <c r="J6" s="92">
        <v>6</v>
      </c>
    </row>
    <row r="7" spans="1:10" ht="21" customHeight="1">
      <c r="A7" s="114"/>
      <c r="B7" s="114"/>
      <c r="C7" s="114"/>
      <c r="D7" s="91" t="s">
        <v>75</v>
      </c>
      <c r="E7" s="88">
        <v>1814.48</v>
      </c>
      <c r="F7" s="88">
        <v>515.63</v>
      </c>
      <c r="G7" s="88">
        <v>453.26</v>
      </c>
      <c r="H7" s="88">
        <v>62.37</v>
      </c>
      <c r="I7" s="93">
        <v>1298.85</v>
      </c>
      <c r="J7" s="93"/>
    </row>
    <row r="8" spans="1:10" ht="21" customHeight="1">
      <c r="A8" s="116" t="s">
        <v>221</v>
      </c>
      <c r="B8" s="116"/>
      <c r="C8" s="116"/>
      <c r="D8" s="87" t="s">
        <v>222</v>
      </c>
      <c r="E8" s="88">
        <f>E9+E12+E14+E16+E18</f>
        <v>1814.48</v>
      </c>
      <c r="F8" s="88">
        <f>F9+F14+F16+F18</f>
        <v>515.63</v>
      </c>
      <c r="G8" s="88">
        <f>G9+G14+G16+G18</f>
        <v>453.26</v>
      </c>
      <c r="H8" s="88">
        <v>62.37</v>
      </c>
      <c r="I8" s="93">
        <f>I11+I12+I16</f>
        <v>1298.85</v>
      </c>
      <c r="J8" s="93"/>
    </row>
    <row r="9" spans="1:10" ht="21" customHeight="1">
      <c r="A9" s="116" t="s">
        <v>223</v>
      </c>
      <c r="B9" s="116"/>
      <c r="C9" s="116"/>
      <c r="D9" s="87" t="s">
        <v>224</v>
      </c>
      <c r="E9" s="88">
        <f>E10+E11</f>
        <v>585.14</v>
      </c>
      <c r="F9" s="88">
        <f>G9+H9</f>
        <v>335.2</v>
      </c>
      <c r="G9" s="88">
        <v>272.83</v>
      </c>
      <c r="H9" s="88">
        <v>62.37</v>
      </c>
      <c r="I9" s="93"/>
      <c r="J9" s="93"/>
    </row>
    <row r="10" spans="1:10" ht="30" customHeight="1">
      <c r="A10" s="104">
        <v>2013101</v>
      </c>
      <c r="B10" s="104"/>
      <c r="C10" s="104"/>
      <c r="D10" s="74" t="s">
        <v>76</v>
      </c>
      <c r="E10" s="88">
        <f>F10+I10</f>
        <v>335.2</v>
      </c>
      <c r="F10" s="88">
        <f>G10+H10</f>
        <v>335.2</v>
      </c>
      <c r="G10" s="88">
        <v>272.83</v>
      </c>
      <c r="H10" s="93">
        <v>62.37</v>
      </c>
      <c r="I10" s="93"/>
      <c r="J10" s="93"/>
    </row>
    <row r="11" spans="1:10" ht="24" customHeight="1">
      <c r="A11" s="104">
        <v>2013199</v>
      </c>
      <c r="B11" s="104"/>
      <c r="C11" s="104"/>
      <c r="D11" s="75" t="s">
        <v>77</v>
      </c>
      <c r="E11" s="88">
        <f>F11+I11</f>
        <v>249.94</v>
      </c>
      <c r="F11" s="88"/>
      <c r="G11" s="88"/>
      <c r="H11" s="93"/>
      <c r="I11" s="93">
        <v>249.94</v>
      </c>
      <c r="J11" s="93"/>
    </row>
    <row r="12" spans="1:10" ht="30" customHeight="1">
      <c r="A12" s="104">
        <v>20199</v>
      </c>
      <c r="B12" s="104"/>
      <c r="C12" s="104"/>
      <c r="D12" s="74" t="s">
        <v>225</v>
      </c>
      <c r="E12" s="88">
        <v>448.91</v>
      </c>
      <c r="F12" s="88"/>
      <c r="G12" s="88"/>
      <c r="H12" s="93"/>
      <c r="I12" s="93">
        <v>448.91</v>
      </c>
      <c r="J12" s="93"/>
    </row>
    <row r="13" spans="1:10" ht="30" customHeight="1">
      <c r="A13" s="104">
        <v>2019999</v>
      </c>
      <c r="B13" s="104"/>
      <c r="C13" s="104"/>
      <c r="D13" s="74" t="s">
        <v>225</v>
      </c>
      <c r="E13" s="88">
        <f>F13+I13</f>
        <v>448.91</v>
      </c>
      <c r="F13" s="88"/>
      <c r="G13" s="88"/>
      <c r="H13" s="93"/>
      <c r="I13" s="93">
        <v>448.91</v>
      </c>
      <c r="J13" s="93"/>
    </row>
    <row r="14" spans="1:10" ht="30" customHeight="1">
      <c r="A14" s="104">
        <v>20805</v>
      </c>
      <c r="B14" s="104"/>
      <c r="C14" s="104"/>
      <c r="D14" s="74" t="s">
        <v>226</v>
      </c>
      <c r="E14" s="88">
        <v>146.16</v>
      </c>
      <c r="F14" s="88">
        <v>146.16</v>
      </c>
      <c r="G14" s="88">
        <v>146.16</v>
      </c>
      <c r="H14" s="93"/>
      <c r="I14" s="93"/>
      <c r="J14" s="93"/>
    </row>
    <row r="15" spans="1:10" ht="30" customHeight="1">
      <c r="A15" s="111" t="s">
        <v>227</v>
      </c>
      <c r="B15" s="111"/>
      <c r="C15" s="111"/>
      <c r="D15" s="94" t="s">
        <v>228</v>
      </c>
      <c r="E15" s="88">
        <v>146.16</v>
      </c>
      <c r="F15" s="88">
        <v>146.16</v>
      </c>
      <c r="G15" s="88">
        <v>146.16</v>
      </c>
      <c r="H15" s="93"/>
      <c r="I15" s="93"/>
      <c r="J15" s="93"/>
    </row>
    <row r="16" spans="1:10" ht="30" customHeight="1">
      <c r="A16" s="111" t="s">
        <v>229</v>
      </c>
      <c r="B16" s="111"/>
      <c r="C16" s="111"/>
      <c r="D16" s="94" t="s">
        <v>230</v>
      </c>
      <c r="E16" s="88">
        <f>F16+I16</f>
        <v>612.51</v>
      </c>
      <c r="F16" s="88">
        <v>12.51</v>
      </c>
      <c r="G16" s="88">
        <v>12.51</v>
      </c>
      <c r="H16" s="93"/>
      <c r="I16" s="93">
        <v>600</v>
      </c>
      <c r="J16" s="93"/>
    </row>
    <row r="17" spans="1:10" ht="21" customHeight="1">
      <c r="A17" s="110" t="s">
        <v>231</v>
      </c>
      <c r="B17" s="110"/>
      <c r="C17" s="110"/>
      <c r="D17" s="94" t="s">
        <v>232</v>
      </c>
      <c r="E17" s="88">
        <f>F17+I17</f>
        <v>612.51</v>
      </c>
      <c r="F17" s="88">
        <v>12.51</v>
      </c>
      <c r="G17" s="88">
        <v>12.51</v>
      </c>
      <c r="H17" s="93"/>
      <c r="I17" s="93">
        <v>600</v>
      </c>
      <c r="J17" s="93"/>
    </row>
    <row r="18" spans="1:10" ht="21" customHeight="1">
      <c r="A18" s="110" t="s">
        <v>235</v>
      </c>
      <c r="B18" s="110"/>
      <c r="C18" s="110"/>
      <c r="D18" s="94" t="s">
        <v>236</v>
      </c>
      <c r="E18" s="88">
        <v>21.76</v>
      </c>
      <c r="F18" s="88">
        <v>21.76</v>
      </c>
      <c r="G18" s="88">
        <v>21.76</v>
      </c>
      <c r="H18" s="88"/>
      <c r="I18" s="93"/>
      <c r="J18" s="93"/>
    </row>
    <row r="19" spans="1:10" ht="21" customHeight="1">
      <c r="A19" s="110" t="s">
        <v>234</v>
      </c>
      <c r="B19" s="110"/>
      <c r="C19" s="110"/>
      <c r="D19" s="94" t="s">
        <v>237</v>
      </c>
      <c r="E19" s="88">
        <v>21.76</v>
      </c>
      <c r="F19" s="88">
        <v>21.76</v>
      </c>
      <c r="G19" s="88">
        <v>21.76</v>
      </c>
      <c r="H19" s="88"/>
      <c r="I19" s="93"/>
      <c r="J19" s="93"/>
    </row>
    <row r="20" spans="1:10" ht="21" customHeight="1">
      <c r="A20" s="110" t="s">
        <v>233</v>
      </c>
      <c r="B20" s="110"/>
      <c r="C20" s="110"/>
      <c r="D20" s="94" t="s">
        <v>238</v>
      </c>
      <c r="E20" s="88">
        <v>21.76</v>
      </c>
      <c r="F20" s="88">
        <v>21.76</v>
      </c>
      <c r="G20" s="88">
        <v>21.76</v>
      </c>
      <c r="H20" s="88"/>
      <c r="I20" s="93"/>
      <c r="J20" s="93"/>
    </row>
  </sheetData>
  <sheetProtection/>
  <mergeCells count="24">
    <mergeCell ref="A14:C14"/>
    <mergeCell ref="A6:A7"/>
    <mergeCell ref="B6:B7"/>
    <mergeCell ref="C6:C7"/>
    <mergeCell ref="A10:C10"/>
    <mergeCell ref="A11:C11"/>
    <mergeCell ref="A12:C12"/>
    <mergeCell ref="A13:C13"/>
    <mergeCell ref="A8:C8"/>
    <mergeCell ref="A9:C9"/>
    <mergeCell ref="A1:J1"/>
    <mergeCell ref="A3:C3"/>
    <mergeCell ref="E3:J3"/>
    <mergeCell ref="F4:H4"/>
    <mergeCell ref="I4:J4"/>
    <mergeCell ref="D4:D5"/>
    <mergeCell ref="E4:E5"/>
    <mergeCell ref="A4:C5"/>
    <mergeCell ref="A19:C19"/>
    <mergeCell ref="A20:C20"/>
    <mergeCell ref="A15:C15"/>
    <mergeCell ref="A16:C16"/>
    <mergeCell ref="A17:C17"/>
    <mergeCell ref="A18:C18"/>
  </mergeCells>
  <printOptions/>
  <pageMargins left="0.9448818897637796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zoomScaleSheetLayoutView="100" zoomScalePageLayoutView="0" workbookViewId="0" topLeftCell="A1">
      <selection activeCell="D10" sqref="D10"/>
    </sheetView>
  </sheetViews>
  <sheetFormatPr defaultColWidth="9.00390625" defaultRowHeight="14.25"/>
  <cols>
    <col min="1" max="1" width="17.25390625" style="0" customWidth="1"/>
    <col min="2" max="4" width="16.00390625" style="0" bestFit="1" customWidth="1"/>
    <col min="5" max="6" width="14.00390625" style="0" bestFit="1" customWidth="1"/>
    <col min="7" max="7" width="12.125" style="0" bestFit="1" customWidth="1"/>
    <col min="8" max="8" width="14.00390625" style="0" bestFit="1" customWidth="1"/>
  </cols>
  <sheetData>
    <row r="1" spans="1:8" ht="17.25">
      <c r="A1" s="117" t="s">
        <v>187</v>
      </c>
      <c r="B1" s="117"/>
      <c r="C1" s="117"/>
      <c r="D1" s="117"/>
      <c r="E1" s="117"/>
      <c r="F1" s="117"/>
      <c r="G1" s="117"/>
      <c r="H1" s="117"/>
    </row>
    <row r="2" spans="1:8" ht="15">
      <c r="A2" t="s">
        <v>52</v>
      </c>
      <c r="B2" s="17"/>
      <c r="C2" s="17"/>
      <c r="D2" s="69"/>
      <c r="E2" s="17"/>
      <c r="F2" s="17"/>
      <c r="G2" s="17"/>
      <c r="H2" s="18" t="s">
        <v>2</v>
      </c>
    </row>
    <row r="3" spans="1:8" ht="33" customHeight="1">
      <c r="A3" s="121" t="s">
        <v>188</v>
      </c>
      <c r="B3" s="121" t="s">
        <v>75</v>
      </c>
      <c r="C3" s="118" t="s">
        <v>189</v>
      </c>
      <c r="D3" s="119"/>
      <c r="E3" s="119"/>
      <c r="F3" s="119"/>
      <c r="G3" s="119"/>
      <c r="H3" s="120"/>
    </row>
    <row r="4" spans="1:8" ht="33" customHeight="1">
      <c r="A4" s="122"/>
      <c r="B4" s="122"/>
      <c r="C4" s="121" t="s">
        <v>95</v>
      </c>
      <c r="D4" s="118" t="s">
        <v>190</v>
      </c>
      <c r="E4" s="120"/>
      <c r="F4" s="121" t="s">
        <v>191</v>
      </c>
      <c r="G4" s="121" t="s">
        <v>192</v>
      </c>
      <c r="H4" s="121" t="s">
        <v>193</v>
      </c>
    </row>
    <row r="5" spans="1:8" ht="33" customHeight="1">
      <c r="A5" s="123"/>
      <c r="B5" s="123"/>
      <c r="C5" s="123"/>
      <c r="D5" s="19" t="s">
        <v>194</v>
      </c>
      <c r="E5" s="19" t="s">
        <v>195</v>
      </c>
      <c r="F5" s="123"/>
      <c r="G5" s="123"/>
      <c r="H5" s="123"/>
    </row>
    <row r="6" spans="1:8" ht="33" customHeight="1">
      <c r="A6" s="20" t="s">
        <v>75</v>
      </c>
      <c r="B6" s="21">
        <f>SUM(B7:B13)</f>
        <v>515.63</v>
      </c>
      <c r="C6" s="21">
        <v>515.63</v>
      </c>
      <c r="D6" s="21">
        <v>515.63</v>
      </c>
      <c r="E6" s="21"/>
      <c r="F6" s="21"/>
      <c r="G6" s="21"/>
      <c r="H6" s="21"/>
    </row>
    <row r="7" spans="1:8" ht="33" customHeight="1">
      <c r="A7" s="20" t="s">
        <v>196</v>
      </c>
      <c r="B7" s="21">
        <v>209.66</v>
      </c>
      <c r="C7" s="21">
        <v>209.66</v>
      </c>
      <c r="D7" s="21">
        <v>209.66</v>
      </c>
      <c r="E7" s="20"/>
      <c r="F7" s="20"/>
      <c r="G7" s="20"/>
      <c r="H7" s="20"/>
    </row>
    <row r="8" spans="1:8" ht="33" customHeight="1">
      <c r="A8" s="20" t="s">
        <v>197</v>
      </c>
      <c r="B8" s="21">
        <v>62.37</v>
      </c>
      <c r="C8" s="21">
        <v>62.37</v>
      </c>
      <c r="D8" s="21">
        <v>62.37</v>
      </c>
      <c r="E8" s="20"/>
      <c r="F8" s="21"/>
      <c r="G8" s="20"/>
      <c r="H8" s="20"/>
    </row>
    <row r="9" spans="1:8" ht="33" customHeight="1">
      <c r="A9" s="20" t="s">
        <v>198</v>
      </c>
      <c r="B9" s="21">
        <v>243.6</v>
      </c>
      <c r="C9" s="21">
        <v>243.6</v>
      </c>
      <c r="D9" s="21">
        <v>243.6</v>
      </c>
      <c r="E9" s="20"/>
      <c r="F9" s="20"/>
      <c r="G9" s="20"/>
      <c r="H9" s="20"/>
    </row>
    <row r="10" spans="1:8" ht="33" customHeight="1">
      <c r="A10" s="20" t="s">
        <v>199</v>
      </c>
      <c r="B10" s="21"/>
      <c r="C10" s="21"/>
      <c r="D10" s="20"/>
      <c r="E10" s="20"/>
      <c r="F10" s="21"/>
      <c r="G10" s="20"/>
      <c r="H10" s="20"/>
    </row>
    <row r="11" spans="1:8" ht="33" customHeight="1">
      <c r="A11" s="20" t="s">
        <v>200</v>
      </c>
      <c r="B11" s="20"/>
      <c r="C11" s="21"/>
      <c r="D11" s="20"/>
      <c r="E11" s="20"/>
      <c r="F11" s="20"/>
      <c r="G11" s="20"/>
      <c r="H11" s="20"/>
    </row>
    <row r="12" spans="1:8" ht="33" customHeight="1">
      <c r="A12" s="20" t="s">
        <v>201</v>
      </c>
      <c r="B12" s="21"/>
      <c r="C12" s="21"/>
      <c r="D12" s="21"/>
      <c r="E12" s="20"/>
      <c r="F12" s="20"/>
      <c r="G12" s="20"/>
      <c r="H12" s="20"/>
    </row>
    <row r="13" spans="1:8" ht="33" customHeight="1">
      <c r="A13" s="20" t="s">
        <v>202</v>
      </c>
      <c r="B13" s="21"/>
      <c r="C13" s="21"/>
      <c r="D13" s="21"/>
      <c r="E13" s="20"/>
      <c r="F13" s="20"/>
      <c r="G13" s="20"/>
      <c r="H13" s="20"/>
    </row>
    <row r="14" ht="15">
      <c r="D14" s="66"/>
    </row>
  </sheetData>
  <sheetProtection/>
  <mergeCells count="9">
    <mergeCell ref="A1:H1"/>
    <mergeCell ref="C3:H3"/>
    <mergeCell ref="D4:E4"/>
    <mergeCell ref="A3:A5"/>
    <mergeCell ref="B3:B5"/>
    <mergeCell ref="C4:C5"/>
    <mergeCell ref="F4:F5"/>
    <mergeCell ref="G4:G5"/>
    <mergeCell ref="H4:H5"/>
  </mergeCells>
  <printOptions/>
  <pageMargins left="0.75" right="0.75" top="1" bottom="1" header="0.5097222222222222" footer="0.509722222222222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zoomScaleSheetLayoutView="100" zoomScalePageLayoutView="0" workbookViewId="0" topLeftCell="A1">
      <selection activeCell="G13" sqref="G13"/>
    </sheetView>
  </sheetViews>
  <sheetFormatPr defaultColWidth="9.00390625" defaultRowHeight="14.25"/>
  <cols>
    <col min="1" max="1" width="26.375" style="65" customWidth="1"/>
    <col min="2" max="2" width="13.25390625" style="0" customWidth="1"/>
    <col min="3" max="3" width="13.125" style="0" customWidth="1"/>
    <col min="4" max="4" width="9.75390625" style="0" customWidth="1"/>
    <col min="5" max="6" width="14.75390625" style="0" customWidth="1"/>
    <col min="7" max="7" width="9.625" style="0" customWidth="1"/>
    <col min="8" max="8" width="9.25390625" style="0" customWidth="1"/>
    <col min="9" max="9" width="9.375" style="0" customWidth="1"/>
  </cols>
  <sheetData>
    <row r="1" spans="1:10" ht="30" customHeight="1">
      <c r="A1" s="125" t="s">
        <v>203</v>
      </c>
      <c r="B1" s="125"/>
      <c r="C1" s="125"/>
      <c r="D1" s="125"/>
      <c r="E1" s="125"/>
      <c r="F1" s="125"/>
      <c r="G1" s="125"/>
      <c r="H1" s="125"/>
      <c r="I1" s="15"/>
      <c r="J1" s="15"/>
    </row>
    <row r="2" spans="1:10" s="11" customFormat="1" ht="34.5" customHeight="1">
      <c r="A2" s="126" t="s">
        <v>52</v>
      </c>
      <c r="B2" s="127"/>
      <c r="C2" s="12"/>
      <c r="D2" s="12"/>
      <c r="E2" s="12"/>
      <c r="F2" s="12"/>
      <c r="G2" s="12"/>
      <c r="I2" s="8" t="s">
        <v>2</v>
      </c>
      <c r="J2" s="12"/>
    </row>
    <row r="3" spans="1:10" ht="36" customHeight="1">
      <c r="A3" s="124" t="s">
        <v>204</v>
      </c>
      <c r="B3" s="124" t="s">
        <v>205</v>
      </c>
      <c r="C3" s="124" t="s">
        <v>189</v>
      </c>
      <c r="D3" s="124"/>
      <c r="E3" s="124"/>
      <c r="F3" s="124"/>
      <c r="G3" s="124"/>
      <c r="H3" s="124"/>
      <c r="I3" s="124" t="s">
        <v>206</v>
      </c>
      <c r="J3" s="15"/>
    </row>
    <row r="4" spans="1:10" ht="33" customHeight="1">
      <c r="A4" s="124"/>
      <c r="B4" s="124"/>
      <c r="C4" s="124" t="s">
        <v>207</v>
      </c>
      <c r="D4" s="124" t="s">
        <v>190</v>
      </c>
      <c r="E4" s="124"/>
      <c r="F4" s="124" t="s">
        <v>191</v>
      </c>
      <c r="G4" s="124" t="s">
        <v>192</v>
      </c>
      <c r="H4" s="124" t="s">
        <v>193</v>
      </c>
      <c r="I4" s="124"/>
      <c r="J4" s="15"/>
    </row>
    <row r="5" spans="1:10" ht="35.25" customHeight="1">
      <c r="A5" s="124"/>
      <c r="B5" s="124"/>
      <c r="C5" s="124"/>
      <c r="D5" s="13" t="s">
        <v>194</v>
      </c>
      <c r="E5" s="13" t="s">
        <v>195</v>
      </c>
      <c r="F5" s="124"/>
      <c r="G5" s="124"/>
      <c r="H5" s="124"/>
      <c r="I5" s="124"/>
      <c r="J5" s="15"/>
    </row>
    <row r="6" spans="1:10" ht="42" customHeight="1">
      <c r="A6" s="64" t="s">
        <v>205</v>
      </c>
      <c r="B6" s="95">
        <f>B7+B8+B9+B10+B11+B12+B13+B14+B15</f>
        <v>1299.94</v>
      </c>
      <c r="C6" s="95">
        <f>C7+C8+C9+C10+C11+C12+C13+C14+C15</f>
        <v>1299.94</v>
      </c>
      <c r="D6" s="95">
        <f>D7+D8+D9+D10+D11+D12+D13+D14+D15</f>
        <v>1298.8500000000001</v>
      </c>
      <c r="E6" s="95">
        <v>1.09</v>
      </c>
      <c r="F6" s="95"/>
      <c r="G6" s="95"/>
      <c r="H6" s="95"/>
      <c r="I6" s="16"/>
      <c r="J6" s="15"/>
    </row>
    <row r="7" spans="1:10" ht="36.75" customHeight="1">
      <c r="A7" s="63" t="s">
        <v>239</v>
      </c>
      <c r="B7" s="95">
        <v>448.91</v>
      </c>
      <c r="C7" s="95">
        <v>448.91</v>
      </c>
      <c r="D7" s="95">
        <v>448.91</v>
      </c>
      <c r="E7" s="95"/>
      <c r="F7" s="95"/>
      <c r="G7" s="95"/>
      <c r="H7" s="95"/>
      <c r="I7" s="13"/>
      <c r="J7" s="15"/>
    </row>
    <row r="8" spans="1:10" ht="36.75" customHeight="1">
      <c r="A8" s="63" t="s">
        <v>241</v>
      </c>
      <c r="B8" s="95">
        <v>600</v>
      </c>
      <c r="C8" s="95">
        <v>600</v>
      </c>
      <c r="D8" s="95">
        <v>600</v>
      </c>
      <c r="E8" s="95"/>
      <c r="F8" s="95"/>
      <c r="G8" s="95"/>
      <c r="H8" s="95"/>
      <c r="I8" s="13"/>
      <c r="J8" s="15"/>
    </row>
    <row r="9" spans="1:10" ht="36.75" customHeight="1">
      <c r="A9" s="63" t="s">
        <v>242</v>
      </c>
      <c r="B9" s="95">
        <v>35</v>
      </c>
      <c r="C9" s="95">
        <v>35</v>
      </c>
      <c r="D9" s="95">
        <v>35</v>
      </c>
      <c r="E9" s="95"/>
      <c r="F9" s="95"/>
      <c r="G9" s="95"/>
      <c r="H9" s="95"/>
      <c r="I9" s="13"/>
      <c r="J9" s="15"/>
    </row>
    <row r="10" spans="1:10" ht="36.75" customHeight="1">
      <c r="A10" s="63" t="s">
        <v>244</v>
      </c>
      <c r="B10" s="95">
        <v>65</v>
      </c>
      <c r="C10" s="95">
        <v>65</v>
      </c>
      <c r="D10" s="95">
        <v>65</v>
      </c>
      <c r="E10" s="95"/>
      <c r="F10" s="95"/>
      <c r="G10" s="95"/>
      <c r="H10" s="95"/>
      <c r="I10" s="13"/>
      <c r="J10" s="15"/>
    </row>
    <row r="11" spans="1:10" ht="36.75" customHeight="1">
      <c r="A11" s="63" t="s">
        <v>240</v>
      </c>
      <c r="B11" s="95">
        <v>34.5</v>
      </c>
      <c r="C11" s="95">
        <f>SUM(D11:H11)</f>
        <v>34.5</v>
      </c>
      <c r="D11" s="95">
        <v>34.5</v>
      </c>
      <c r="E11" s="95"/>
      <c r="F11" s="95"/>
      <c r="G11" s="95"/>
      <c r="H11" s="95"/>
      <c r="I11" s="13"/>
      <c r="J11" s="15"/>
    </row>
    <row r="12" spans="1:10" ht="37.5" customHeight="1">
      <c r="A12" s="63" t="s">
        <v>247</v>
      </c>
      <c r="B12" s="95">
        <v>65.94</v>
      </c>
      <c r="C12" s="95">
        <v>65.94</v>
      </c>
      <c r="D12" s="95">
        <v>65.94</v>
      </c>
      <c r="E12" s="95"/>
      <c r="F12" s="95"/>
      <c r="G12" s="95"/>
      <c r="H12" s="95"/>
      <c r="I12" s="13"/>
      <c r="J12" s="15"/>
    </row>
    <row r="13" spans="1:10" ht="60" customHeight="1">
      <c r="A13" s="63" t="s">
        <v>243</v>
      </c>
      <c r="B13" s="95">
        <v>19.5</v>
      </c>
      <c r="C13" s="95">
        <f>SUM(D13:H13)</f>
        <v>19.5</v>
      </c>
      <c r="D13" s="95">
        <v>19.5</v>
      </c>
      <c r="E13" s="95"/>
      <c r="F13" s="95"/>
      <c r="G13" s="95"/>
      <c r="H13" s="95"/>
      <c r="I13" s="13"/>
      <c r="J13" s="15"/>
    </row>
    <row r="14" spans="1:10" ht="36.75" customHeight="1">
      <c r="A14" s="63" t="s">
        <v>245</v>
      </c>
      <c r="B14" s="95">
        <v>1.09</v>
      </c>
      <c r="C14" s="95">
        <v>1.09</v>
      </c>
      <c r="D14" s="95"/>
      <c r="E14" s="14">
        <v>1.09</v>
      </c>
      <c r="F14" s="14"/>
      <c r="G14" s="14"/>
      <c r="H14" s="14"/>
      <c r="I14" s="97"/>
      <c r="J14" s="15"/>
    </row>
    <row r="15" spans="1:9" ht="36.75" customHeight="1">
      <c r="A15" s="96" t="s">
        <v>246</v>
      </c>
      <c r="B15" s="98">
        <v>30</v>
      </c>
      <c r="C15" s="98">
        <v>30</v>
      </c>
      <c r="D15" s="98">
        <v>30</v>
      </c>
      <c r="E15" s="98"/>
      <c r="F15" s="98"/>
      <c r="G15" s="98"/>
      <c r="H15" s="98"/>
      <c r="I15" s="98"/>
    </row>
  </sheetData>
  <sheetProtection/>
  <mergeCells count="11">
    <mergeCell ref="H4:H5"/>
    <mergeCell ref="I3:I5"/>
    <mergeCell ref="A1:H1"/>
    <mergeCell ref="A2:B2"/>
    <mergeCell ref="C3:H3"/>
    <mergeCell ref="D4:E4"/>
    <mergeCell ref="A3:A5"/>
    <mergeCell ref="B3:B5"/>
    <mergeCell ref="C4:C5"/>
    <mergeCell ref="F4:F5"/>
    <mergeCell ref="G4:G5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"/>
  <sheetViews>
    <sheetView zoomScaleSheetLayoutView="100" zoomScalePageLayoutView="0" workbookViewId="0" topLeftCell="A1">
      <selection activeCell="B10" sqref="B10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spans="1:2" ht="30" customHeight="1">
      <c r="A1" s="125" t="s">
        <v>208</v>
      </c>
      <c r="B1" s="125"/>
    </row>
    <row r="2" spans="1:2" ht="34.5" customHeight="1">
      <c r="A2" s="70" t="s">
        <v>52</v>
      </c>
      <c r="B2" s="8" t="s">
        <v>2</v>
      </c>
    </row>
    <row r="3" spans="1:2" ht="39" customHeight="1">
      <c r="A3" s="9" t="s">
        <v>54</v>
      </c>
      <c r="B3" s="9" t="s">
        <v>209</v>
      </c>
    </row>
    <row r="4" spans="1:2" ht="39" customHeight="1">
      <c r="A4" s="10" t="s">
        <v>210</v>
      </c>
      <c r="B4" s="6">
        <f>B6+B9+B5</f>
        <v>38.89</v>
      </c>
    </row>
    <row r="5" spans="1:2" ht="39" customHeight="1">
      <c r="A5" s="6" t="s">
        <v>211</v>
      </c>
      <c r="B5" s="6"/>
    </row>
    <row r="6" spans="1:2" ht="39" customHeight="1">
      <c r="A6" s="6" t="s">
        <v>212</v>
      </c>
      <c r="B6" s="6">
        <v>23.54</v>
      </c>
    </row>
    <row r="7" spans="1:2" ht="39" customHeight="1">
      <c r="A7" s="6" t="s">
        <v>213</v>
      </c>
      <c r="B7" s="6"/>
    </row>
    <row r="8" spans="1:2" ht="39" customHeight="1">
      <c r="A8" s="6" t="s">
        <v>214</v>
      </c>
      <c r="B8" s="6">
        <v>23.54</v>
      </c>
    </row>
    <row r="9" spans="1:2" ht="39" customHeight="1">
      <c r="A9" s="6" t="s">
        <v>215</v>
      </c>
      <c r="B9" s="6">
        <v>15.35</v>
      </c>
    </row>
  </sheetData>
  <sheetProtection/>
  <mergeCells count="1">
    <mergeCell ref="A1:B1"/>
  </mergeCells>
  <printOptions/>
  <pageMargins left="0.7597222222222222" right="0.6194444444444445" top="1" bottom="1" header="0.5097222222222222" footer="0.509722222222222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SheetLayoutView="100" zoomScalePageLayoutView="0" workbookViewId="0" topLeftCell="A1">
      <selection activeCell="H23" sqref="H23"/>
    </sheetView>
  </sheetViews>
  <sheetFormatPr defaultColWidth="9.00390625" defaultRowHeight="14.25"/>
  <cols>
    <col min="1" max="3" width="8.00390625" style="0" customWidth="1"/>
    <col min="4" max="4" width="15.25390625" style="0" customWidth="1"/>
    <col min="5" max="5" width="12.125" style="0" customWidth="1"/>
    <col min="6" max="6" width="10.125" style="0" customWidth="1"/>
    <col min="7" max="7" width="13.125" style="0" customWidth="1"/>
    <col min="8" max="8" width="14.25390625" style="0" customWidth="1"/>
    <col min="10" max="10" width="22.00390625" style="0" customWidth="1"/>
  </cols>
  <sheetData>
    <row r="1" spans="1:10" ht="23.25">
      <c r="A1" s="128" t="s">
        <v>216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15.75" thickBot="1">
      <c r="A2" s="151" t="s">
        <v>217</v>
      </c>
      <c r="B2" s="151"/>
      <c r="C2" s="151"/>
      <c r="D2" s="151"/>
      <c r="E2" s="1"/>
      <c r="F2" s="1"/>
      <c r="G2" s="1"/>
      <c r="H2" s="1"/>
      <c r="I2" s="1"/>
      <c r="J2" s="7" t="s">
        <v>53</v>
      </c>
    </row>
    <row r="3" spans="1:10" ht="21" customHeight="1">
      <c r="A3" s="152" t="s">
        <v>182</v>
      </c>
      <c r="B3" s="153"/>
      <c r="C3" s="153"/>
      <c r="D3" s="153"/>
      <c r="E3" s="153" t="s">
        <v>183</v>
      </c>
      <c r="F3" s="153"/>
      <c r="G3" s="153"/>
      <c r="H3" s="153"/>
      <c r="I3" s="153"/>
      <c r="J3" s="154"/>
    </row>
    <row r="4" spans="1:10" ht="21" customHeight="1">
      <c r="A4" s="155" t="s">
        <v>62</v>
      </c>
      <c r="B4" s="130"/>
      <c r="C4" s="130"/>
      <c r="D4" s="130" t="s">
        <v>63</v>
      </c>
      <c r="E4" s="130" t="s">
        <v>75</v>
      </c>
      <c r="F4" s="130" t="s">
        <v>83</v>
      </c>
      <c r="G4" s="130"/>
      <c r="H4" s="130"/>
      <c r="I4" s="130" t="s">
        <v>84</v>
      </c>
      <c r="J4" s="156"/>
    </row>
    <row r="5" spans="1:10" ht="21" customHeight="1">
      <c r="A5" s="155"/>
      <c r="B5" s="130"/>
      <c r="C5" s="130"/>
      <c r="D5" s="130"/>
      <c r="E5" s="130"/>
      <c r="F5" s="130" t="s">
        <v>95</v>
      </c>
      <c r="G5" s="130" t="s">
        <v>184</v>
      </c>
      <c r="H5" s="130" t="s">
        <v>185</v>
      </c>
      <c r="I5" s="130" t="s">
        <v>95</v>
      </c>
      <c r="J5" s="156" t="s">
        <v>186</v>
      </c>
    </row>
    <row r="6" spans="1:10" ht="21" customHeight="1">
      <c r="A6" s="155"/>
      <c r="B6" s="130"/>
      <c r="C6" s="130"/>
      <c r="D6" s="130"/>
      <c r="E6" s="130"/>
      <c r="F6" s="130"/>
      <c r="G6" s="130"/>
      <c r="H6" s="130"/>
      <c r="I6" s="130"/>
      <c r="J6" s="156"/>
    </row>
    <row r="7" spans="1:10" ht="21" customHeight="1">
      <c r="A7" s="155" t="s">
        <v>64</v>
      </c>
      <c r="B7" s="130" t="s">
        <v>65</v>
      </c>
      <c r="C7" s="130" t="s">
        <v>66</v>
      </c>
      <c r="D7" s="2" t="s">
        <v>67</v>
      </c>
      <c r="E7" s="3">
        <v>1</v>
      </c>
      <c r="F7" s="3">
        <v>2</v>
      </c>
      <c r="G7" s="3">
        <v>3</v>
      </c>
      <c r="H7" s="3">
        <v>4</v>
      </c>
      <c r="I7" s="3">
        <v>5</v>
      </c>
      <c r="J7" s="157">
        <v>6</v>
      </c>
    </row>
    <row r="8" spans="1:10" ht="21" customHeight="1">
      <c r="A8" s="158"/>
      <c r="B8" s="131"/>
      <c r="C8" s="131"/>
      <c r="D8" s="4" t="s">
        <v>75</v>
      </c>
      <c r="E8" s="5"/>
      <c r="F8" s="5"/>
      <c r="G8" s="5"/>
      <c r="H8" s="5"/>
      <c r="I8" s="5"/>
      <c r="J8" s="159"/>
    </row>
    <row r="9" spans="1:10" ht="21" customHeight="1">
      <c r="A9" s="160"/>
      <c r="B9" s="6"/>
      <c r="C9" s="6"/>
      <c r="D9" s="6"/>
      <c r="E9" s="6"/>
      <c r="F9" s="6"/>
      <c r="G9" s="6"/>
      <c r="H9" s="6"/>
      <c r="I9" s="6"/>
      <c r="J9" s="161"/>
    </row>
    <row r="10" spans="1:10" ht="21" customHeight="1">
      <c r="A10" s="160"/>
      <c r="B10" s="6"/>
      <c r="C10" s="6"/>
      <c r="D10" s="6"/>
      <c r="E10" s="6"/>
      <c r="F10" s="6"/>
      <c r="G10" s="6"/>
      <c r="H10" s="6"/>
      <c r="I10" s="6"/>
      <c r="J10" s="161"/>
    </row>
    <row r="11" spans="1:10" ht="21" customHeight="1">
      <c r="A11" s="160"/>
      <c r="B11" s="6"/>
      <c r="C11" s="6"/>
      <c r="D11" s="6"/>
      <c r="E11" s="6"/>
      <c r="F11" s="6"/>
      <c r="G11" s="6"/>
      <c r="H11" s="6"/>
      <c r="I11" s="6"/>
      <c r="J11" s="161"/>
    </row>
    <row r="12" spans="1:10" ht="21" customHeight="1">
      <c r="A12" s="160"/>
      <c r="B12" s="6"/>
      <c r="C12" s="6"/>
      <c r="D12" s="6"/>
      <c r="E12" s="6"/>
      <c r="F12" s="6"/>
      <c r="G12" s="6"/>
      <c r="H12" s="6"/>
      <c r="I12" s="6"/>
      <c r="J12" s="161"/>
    </row>
    <row r="13" spans="1:10" ht="21" customHeight="1">
      <c r="A13" s="160"/>
      <c r="B13" s="6"/>
      <c r="C13" s="6"/>
      <c r="D13" s="6"/>
      <c r="E13" s="6"/>
      <c r="F13" s="6"/>
      <c r="G13" s="6"/>
      <c r="H13" s="6"/>
      <c r="I13" s="6"/>
      <c r="J13" s="161"/>
    </row>
    <row r="14" spans="1:10" ht="21" customHeight="1">
      <c r="A14" s="160"/>
      <c r="B14" s="6"/>
      <c r="C14" s="6"/>
      <c r="D14" s="6"/>
      <c r="E14" s="6"/>
      <c r="F14" s="6"/>
      <c r="G14" s="6"/>
      <c r="H14" s="6"/>
      <c r="I14" s="6"/>
      <c r="J14" s="161"/>
    </row>
    <row r="15" spans="1:10" ht="21" customHeight="1">
      <c r="A15" s="160"/>
      <c r="B15" s="6"/>
      <c r="C15" s="6"/>
      <c r="D15" s="6"/>
      <c r="E15" s="6"/>
      <c r="F15" s="6"/>
      <c r="G15" s="6"/>
      <c r="H15" s="6"/>
      <c r="I15" s="6"/>
      <c r="J15" s="161"/>
    </row>
    <row r="16" spans="1:10" ht="21" customHeight="1">
      <c r="A16" s="160"/>
      <c r="B16" s="6"/>
      <c r="C16" s="6"/>
      <c r="D16" s="6"/>
      <c r="E16" s="6"/>
      <c r="F16" s="6"/>
      <c r="G16" s="6"/>
      <c r="H16" s="6"/>
      <c r="I16" s="6"/>
      <c r="J16" s="161"/>
    </row>
    <row r="17" spans="1:10" ht="21" customHeight="1">
      <c r="A17" s="160"/>
      <c r="B17" s="6"/>
      <c r="C17" s="6"/>
      <c r="D17" s="6"/>
      <c r="E17" s="6"/>
      <c r="F17" s="6"/>
      <c r="G17" s="6"/>
      <c r="H17" s="6"/>
      <c r="I17" s="6"/>
      <c r="J17" s="161"/>
    </row>
    <row r="18" spans="1:10" ht="21" customHeight="1">
      <c r="A18" s="160"/>
      <c r="B18" s="6"/>
      <c r="C18" s="6"/>
      <c r="D18" s="6"/>
      <c r="E18" s="6"/>
      <c r="F18" s="6"/>
      <c r="G18" s="6"/>
      <c r="H18" s="6"/>
      <c r="I18" s="6"/>
      <c r="J18" s="161"/>
    </row>
    <row r="19" spans="1:10" ht="21" customHeight="1">
      <c r="A19" s="160"/>
      <c r="B19" s="6"/>
      <c r="C19" s="6"/>
      <c r="D19" s="6"/>
      <c r="E19" s="6"/>
      <c r="F19" s="6"/>
      <c r="G19" s="6"/>
      <c r="H19" s="6"/>
      <c r="I19" s="6"/>
      <c r="J19" s="161"/>
    </row>
    <row r="20" spans="1:10" ht="21" customHeight="1" thickBot="1">
      <c r="A20" s="162"/>
      <c r="B20" s="163"/>
      <c r="C20" s="163"/>
      <c r="D20" s="163"/>
      <c r="E20" s="163"/>
      <c r="F20" s="163"/>
      <c r="G20" s="163"/>
      <c r="H20" s="163"/>
      <c r="I20" s="163"/>
      <c r="J20" s="164"/>
    </row>
  </sheetData>
  <sheetProtection/>
  <mergeCells count="17">
    <mergeCell ref="J5:J6"/>
    <mergeCell ref="A4:C6"/>
    <mergeCell ref="A2:D2"/>
    <mergeCell ref="F4:H4"/>
    <mergeCell ref="I4:J4"/>
    <mergeCell ref="G5:G6"/>
    <mergeCell ref="H5:H6"/>
    <mergeCell ref="A1:J1"/>
    <mergeCell ref="A3:D3"/>
    <mergeCell ref="E3:J3"/>
    <mergeCell ref="A7:A8"/>
    <mergeCell ref="B7:B8"/>
    <mergeCell ref="C7:C8"/>
    <mergeCell ref="D4:D6"/>
    <mergeCell ref="E4:E6"/>
    <mergeCell ref="F5:F6"/>
    <mergeCell ref="I5:I6"/>
  </mergeCells>
  <printOptions/>
  <pageMargins left="0.75" right="0.75" top="1" bottom="1" header="0.5097222222222222" footer="0.509722222222222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User</cp:lastModifiedBy>
  <cp:lastPrinted>2016-07-05T09:52:22Z</cp:lastPrinted>
  <dcterms:created xsi:type="dcterms:W3CDTF">2011-09-13T11:12:31Z</dcterms:created>
  <dcterms:modified xsi:type="dcterms:W3CDTF">2016-07-05T09:52:49Z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