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<sst xmlns="http://schemas.openxmlformats.org/spreadsheetml/2006/main" count="350" uniqueCount="237">
  <si>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</si>
  <si>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</si>
  <si>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</si>
  <si>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</si>
  <si>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</si>
  <si>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</si>
  <si>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</si>
  <si>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</si>
  <si>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</si>
  <si>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</si>
  <si>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</si>
  <si>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</si>
  <si>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</si>
  <si>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</si>
  <si>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</si>
  <si>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</si>
  <si>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</si>
  <si>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</si>
  <si>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</si>
  <si>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</si>
  <si>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</si>
  <si>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</si>
  <si>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</si>
  <si>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</si>
  <si>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</si>
  <si>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</si>
  <si>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</si>
  <si>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</si>
  <si>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</si>
  <si>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</si>
  <si>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</si>
  <si>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</si>
  <si>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</si>
  <si>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</si>
  <si>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</si>
  <si>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</si>
  <si>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</si>
  <si>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</si>
  <si>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</si>
  <si>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</si>
  <si>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</si>
  <si>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</si>
  <si>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</si>
  <si>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</si>
  <si>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</si>
  <si>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</si>
  <si>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</si>
  <si>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</si>
  <si>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</si>
  <si>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</si>
  <si>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</si>
  <si>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</si>
  <si>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</si>
  <si>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</si>
  <si>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</si>
  <si>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</si>
  <si>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</si>
  <si>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</si>
  <si>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</si>
  <si>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</si>
  <si>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</si>
  <si>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</si>
  <si>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</si>
  <si>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</si>
  <si>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</si>
  <si>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</si>
  <si>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</si>
  <si>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</si>
  <si>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</si>
  <si>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</si>
  <si>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</si>
  <si>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</si>
  <si>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</si>
  <si>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</si>
  <si>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</si>
  <si>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</si>
  <si>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</si>
  <si>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</si>
  <si>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</si>
  <si>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</si>
  <si>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</si>
  <si>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</si>
  <si>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</si>
  <si>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</si>
  <si>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</si>
  <si>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</si>
  <si>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</si>
  <si>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</si>
  <si>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</si>
  <si>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</si>
  <si>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</si>
  <si>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</si>
  <si>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</si>
  <si>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</si>
  <si>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</si>
  <si>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</si>
  <si>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</si>
  <si>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</si>
  <si>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</si>
  <si>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</si>
  <si>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</si>
  <si>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</si>
  <si>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</si>
  <si>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</si>
  <si>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</si>
  <si>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</si>
  <si>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</si>
  <si>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</si>
  <si>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</si>
  <si>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</si>
  <si>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</si>
  <si>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</si>
  <si>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</si>
  <si>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</si>
  <si>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</si>
  <si>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</si>
  <si>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</si>
  <si>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</si>
  <si>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</si>
  <si>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</si>
  <si>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</si>
  <si>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</si>
  <si>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</si>
  <si>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</si>
  <si>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</si>
  <si>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</si>
  <si>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</si>
  <si>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</si>
  <si>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</si>
  <si>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</si>
  <si>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</si>
  <si>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</si>
  <si>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</si>
  <si>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</si>
  <si>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</si>
  <si>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</si>
  <si>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</si>
  <si>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</si>
  <si>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</si>
  <si>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</si>
  <si>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</si>
  <si>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</si>
  <si>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</si>
  <si>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</si>
  <si>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</si>
  <si>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</si>
  <si>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</si>
  <si>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</si>
  <si>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</si>
  <si>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</si>
  <si>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</si>
  <si>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</si>
  <si>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</si>
  <si>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</si>
  <si>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</si>
  <si>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</si>
  <si>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</si>
  <si>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</si>
  <si>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</si>
  <si>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</si>
  <si>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</si>
  <si>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</si>
  <si>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</si>
  <si>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</si>
  <si>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</si>
  <si>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</si>
  <si>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</si>
  <si>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</si>
  <si>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</si>
  <si>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</si>
  <si>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</si>
  <si>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</si>
  <si>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</si>
  <si>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</si>
  <si>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</si>
  <si>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</si>
  <si>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</si>
  <si>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</si>
  <si>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</si>
  <si>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</si>
  <si>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</si>
  <si>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</si>
  <si>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</si>
  <si>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</si>
  <si>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</si>
  <si>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</si>
  <si>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</si>
  <si>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</si>
  <si>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</si>
  <si>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</si>
  <si>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</si>
  <si>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</si>
  <si>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</si>
  <si>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</si>
  <si>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</si>
  <si>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</si>
  <si>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</si>
  <si>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</si>
  <si>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</si>
  <si>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</si>
  <si>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</si>
  <si>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</si>
  <si>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</si>
  <si>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</si>
  <si>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</si>
  <si>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</si>
  <si>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</si>
  <si>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</si>
  <si>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</si>
  <si>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</si>
  <si>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</si>
  <si>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 xml:space="preserve"> 2016</t>
    </r>
    <r>
      <rPr>
        <sz val="9"/>
        <rFont val="宋体"/>
        <family val="0"/>
      </rPr>
      <t>年预算</t>
    </r>
  </si>
  <si>
    <t>办理人大议案、政协提案</t>
  </si>
  <si>
    <t>办证费及侨务工作经费</t>
  </si>
  <si>
    <t>各种会议费</t>
  </si>
  <si>
    <t>人防办业务费</t>
  </si>
  <si>
    <t>政府工作经费</t>
  </si>
  <si>
    <t>政府接待费</t>
  </si>
  <si>
    <t>单位名称：翁源县人民政府办公室</t>
  </si>
  <si>
    <t>单位名称：</t>
  </si>
  <si>
    <t>翁源县人民政府办公室</t>
  </si>
  <si>
    <t xml:space="preserve">单位名称：翁源县人民政府办公室    </t>
  </si>
  <si>
    <t>其他政府办公厅及相关机构事务</t>
  </si>
  <si>
    <t>专项业务活动</t>
  </si>
  <si>
    <t>机关服务</t>
  </si>
  <si>
    <t>政府办公厅及相关事务</t>
  </si>
  <si>
    <t>社会保障和就业</t>
  </si>
  <si>
    <t>行政单位离退休</t>
  </si>
  <si>
    <t>归口管理的行政单位离退休</t>
  </si>
  <si>
    <t>抚恤</t>
  </si>
  <si>
    <t>死亡抚恤</t>
  </si>
  <si>
    <t>住房保障支出</t>
  </si>
  <si>
    <t>住房改革支出</t>
  </si>
  <si>
    <t>住房公积金</t>
  </si>
  <si>
    <t>一般公共服务</t>
  </si>
  <si>
    <t>行政运行</t>
  </si>
  <si>
    <t>县领导工作经费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</si>
</sst>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0.00_);[Red]\(0.00\)"/>
    <numFmt numFmtId="180" formatCode="0.00_ "/>
  </numFmts>
  <fonts count="2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4" fontId="1" fillId="0" borderId="1" xfId="16" applyNumberFormat="1" applyFont="1" applyBorder="1" applyAlignment="1">
      <alignment horizontal="center" shrinkToFit="1"/>
    </xf>
    <xf numFmtId="4" fontId="1" fillId="0" borderId="1" xfId="16" applyNumberFormat="1" applyFont="1" applyBorder="1" applyAlignment="1">
      <alignment horizontal="right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2" borderId="1" xfId="16" applyFont="1" applyFill="1" applyBorder="1" applyAlignment="1">
      <alignment horizontal="right" vertical="center" wrapText="1" shrinkToFit="1"/>
    </xf>
    <xf numFmtId="0" fontId="6" fillId="2" borderId="1" xfId="16" applyFont="1" applyFill="1" applyBorder="1" applyAlignment="1">
      <alignment horizontal="center" vertical="center" wrapText="1" shrinkToFit="1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2" fillId="3" borderId="2" xfId="22" applyFont="1" applyFill="1" applyBorder="1" applyAlignment="1">
      <alignment vertic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4" fontId="10" fillId="0" borderId="2" xfId="22" applyNumberFormat="1" applyFont="1" applyBorder="1" applyAlignment="1">
      <alignment horizontal="right" vertical="center" shrinkToFit="1"/>
      <protection/>
    </xf>
    <xf numFmtId="0" fontId="12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vertical="center"/>
      <protection/>
    </xf>
    <xf numFmtId="0" fontId="10" fillId="0" borderId="2" xfId="22" applyFont="1" applyBorder="1" applyAlignment="1">
      <alignment horizontal="right" vertical="center" shrinkToFit="1"/>
      <protection/>
    </xf>
    <xf numFmtId="0" fontId="10" fillId="3" borderId="2" xfId="22" applyFont="1" applyFill="1" applyBorder="1" applyAlignment="1">
      <alignment horizontal="left" vertical="center"/>
      <protection/>
    </xf>
    <xf numFmtId="0" fontId="10" fillId="3" borderId="2" xfId="22" applyFont="1" applyFill="1" applyBorder="1" applyAlignment="1">
      <alignment horizontal="left" vertical="center" shrinkToFit="1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2" fillId="0" borderId="0" xfId="18">
      <alignment/>
      <protection/>
    </xf>
    <xf numFmtId="0" fontId="14" fillId="0" borderId="0" xfId="18" applyFont="1" applyAlignment="1">
      <alignment horizontal="center"/>
      <protection/>
    </xf>
    <xf numFmtId="0" fontId="14" fillId="0" borderId="0" xfId="18" applyFont="1" applyAlignment="1">
      <alignment horizontal="right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4" fontId="16" fillId="0" borderId="3" xfId="18" applyNumberFormat="1" applyFont="1" applyBorder="1" applyAlignment="1">
      <alignment horizontal="right" vertical="center" shrinkToFit="1"/>
      <protection/>
    </xf>
    <xf numFmtId="0" fontId="16" fillId="0" borderId="3" xfId="18" applyFont="1" applyBorder="1" applyAlignment="1">
      <alignment horizontal="right" vertical="center" shrinkToFit="1"/>
      <protection/>
    </xf>
    <xf numFmtId="0" fontId="17" fillId="0" borderId="0" xfId="18" applyFont="1" applyAlignment="1">
      <alignment horizontal="right"/>
      <protection/>
    </xf>
    <xf numFmtId="0" fontId="2" fillId="0" borderId="0" xfId="20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Alignment="1">
      <alignment horizontal="right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4" fontId="16" fillId="0" borderId="3" xfId="20" applyNumberFormat="1" applyFont="1" applyBorder="1" applyAlignment="1">
      <alignment horizontal="right" vertical="center" shrinkToFit="1"/>
      <protection/>
    </xf>
    <xf numFmtId="4" fontId="16" fillId="0" borderId="4" xfId="20" applyNumberFormat="1" applyFont="1" applyBorder="1" applyAlignment="1">
      <alignment horizontal="right" vertical="center" shrinkToFit="1"/>
      <protection/>
    </xf>
    <xf numFmtId="0" fontId="16" fillId="0" borderId="3" xfId="20" applyFont="1" applyBorder="1" applyAlignment="1">
      <alignment horizontal="right" vertical="center" shrinkToFit="1"/>
      <protection/>
    </xf>
    <xf numFmtId="0" fontId="16" fillId="0" borderId="4" xfId="20" applyFont="1" applyBorder="1" applyAlignment="1">
      <alignment horizontal="right" vertical="center" shrinkToFit="1"/>
      <protection/>
    </xf>
    <xf numFmtId="0" fontId="16" fillId="3" borderId="3" xfId="21" applyFont="1" applyFill="1" applyBorder="1" applyAlignment="1">
      <alignment horizontal="center" vertical="center" shrinkToFit="1"/>
      <protection/>
    </xf>
    <xf numFmtId="0" fontId="2" fillId="0" borderId="0" xfId="21">
      <alignment/>
      <protection/>
    </xf>
    <xf numFmtId="0" fontId="14" fillId="0" borderId="3" xfId="21" applyFont="1" applyBorder="1" applyAlignment="1">
      <alignment horizontal="right" vertical="center" shrinkToFit="1"/>
      <protection/>
    </xf>
    <xf numFmtId="4" fontId="14" fillId="0" borderId="3" xfId="21" applyNumberFormat="1" applyFont="1" applyBorder="1" applyAlignment="1">
      <alignment horizontal="right" vertical="center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7" fillId="0" borderId="0" xfId="21" applyFont="1" applyAlignment="1">
      <alignment horizontal="right"/>
      <protection/>
    </xf>
    <xf numFmtId="0" fontId="2" fillId="0" borderId="0" xfId="23">
      <alignment/>
      <protection/>
    </xf>
    <xf numFmtId="0" fontId="17" fillId="0" borderId="0" xfId="23" applyFont="1" applyAlignment="1">
      <alignment horizontal="right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4" fontId="16" fillId="0" borderId="6" xfId="23" applyNumberFormat="1" applyFont="1" applyFill="1" applyBorder="1" applyAlignment="1">
      <alignment horizontal="right" vertical="center" shrinkToFit="1"/>
      <protection/>
    </xf>
    <xf numFmtId="0" fontId="0" fillId="0" borderId="2" xfId="0" applyNumberFormat="1" applyFill="1" applyBorder="1" applyAlignment="1" applyProtection="1">
      <alignment wrapText="1"/>
      <protection/>
    </xf>
    <xf numFmtId="0" fontId="22" fillId="0" borderId="2" xfId="22" applyFont="1" applyFill="1" applyBorder="1" applyAlignment="1">
      <alignment vertical="center"/>
      <protection/>
    </xf>
    <xf numFmtId="0" fontId="1" fillId="0" borderId="2" xfId="22" applyFont="1" applyFill="1" applyBorder="1" applyAlignment="1">
      <alignment vertical="center"/>
      <protection/>
    </xf>
    <xf numFmtId="4" fontId="14" fillId="0" borderId="2" xfId="22" applyNumberFormat="1" applyFont="1" applyBorder="1" applyAlignment="1">
      <alignment horizontal="right" vertical="center" shrinkToFit="1"/>
      <protection/>
    </xf>
    <xf numFmtId="0" fontId="14" fillId="0" borderId="2" xfId="22" applyFont="1" applyBorder="1" applyAlignment="1">
      <alignment horizontal="right" vertical="center" shrinkToFit="1"/>
      <protection/>
    </xf>
    <xf numFmtId="4" fontId="0" fillId="0" borderId="2" xfId="22" applyNumberFormat="1" applyFont="1" applyFill="1" applyBorder="1" applyAlignment="1">
      <alignment horizontal="right" vertical="center" shrinkToFit="1"/>
      <protection/>
    </xf>
    <xf numFmtId="0" fontId="14" fillId="0" borderId="7" xfId="18" applyFont="1" applyBorder="1" applyAlignment="1">
      <alignment horizontal="left"/>
      <protection/>
    </xf>
    <xf numFmtId="0" fontId="2" fillId="0" borderId="0" xfId="18" applyAlignment="1">
      <alignment horizontal="left"/>
      <protection/>
    </xf>
    <xf numFmtId="0" fontId="14" fillId="0" borderId="7" xfId="23" applyFont="1" applyBorder="1" applyAlignment="1">
      <alignment horizontal="left"/>
      <protection/>
    </xf>
    <xf numFmtId="0" fontId="2" fillId="0" borderId="0" xfId="23" applyAlignment="1">
      <alignment horizontal="left"/>
      <protection/>
    </xf>
    <xf numFmtId="0" fontId="5" fillId="0" borderId="1" xfId="17" applyNumberFormat="1" applyFont="1" applyFill="1" applyBorder="1" applyAlignment="1">
      <alignment horizontal="center" vertical="center" shrinkToFit="1"/>
    </xf>
    <xf numFmtId="178" fontId="0" fillId="0" borderId="2" xfId="0" applyNumberFormat="1" applyFill="1" applyBorder="1" applyAlignment="1" applyProtection="1">
      <alignment horizontal="right"/>
      <protection/>
    </xf>
    <xf numFmtId="178" fontId="0" fillId="0" borderId="2" xfId="0" applyNumberFormat="1" applyFill="1" applyBorder="1" applyAlignment="1" applyProtection="1">
      <alignment wrapText="1"/>
      <protection/>
    </xf>
    <xf numFmtId="4" fontId="0" fillId="0" borderId="1" xfId="17" applyNumberFormat="1" applyFont="1" applyFill="1" applyBorder="1" applyAlignment="1">
      <alignment/>
    </xf>
    <xf numFmtId="0" fontId="0" fillId="0" borderId="1" xfId="17" applyNumberFormat="1" applyFont="1" applyFill="1" applyBorder="1" applyAlignment="1">
      <alignment horizontal="left" vertical="center" shrinkToFit="1"/>
    </xf>
    <xf numFmtId="0" fontId="17" fillId="0" borderId="0" xfId="21" applyFont="1">
      <alignment/>
      <protection/>
    </xf>
    <xf numFmtId="0" fontId="0" fillId="0" borderId="0" xfId="0" applyAlignment="1">
      <alignment horizontal="left" vertical="center"/>
    </xf>
    <xf numFmtId="0" fontId="14" fillId="0" borderId="7" xfId="20" applyFont="1" applyBorder="1" applyAlignment="1">
      <alignment horizontal="left"/>
      <protection/>
    </xf>
    <xf numFmtId="0" fontId="2" fillId="0" borderId="0" xfId="20" applyAlignment="1">
      <alignment horizontal="left"/>
      <protection/>
    </xf>
    <xf numFmtId="4" fontId="16" fillId="0" borderId="6" xfId="20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vertical="center"/>
    </xf>
    <xf numFmtId="0" fontId="16" fillId="0" borderId="6" xfId="18" applyFont="1" applyBorder="1" applyAlignment="1">
      <alignment horizontal="right" vertical="center" shrinkToFit="1"/>
      <protection/>
    </xf>
    <xf numFmtId="4" fontId="14" fillId="0" borderId="8" xfId="21" applyNumberFormat="1" applyFont="1" applyBorder="1" applyAlignment="1">
      <alignment horizontal="right" vertical="center" shrinkToFit="1"/>
      <protection/>
    </xf>
    <xf numFmtId="0" fontId="14" fillId="0" borderId="6" xfId="21" applyFont="1" applyBorder="1" applyAlignment="1">
      <alignment horizontal="right" vertical="center" shrinkToFit="1"/>
      <protection/>
    </xf>
    <xf numFmtId="179" fontId="14" fillId="0" borderId="3" xfId="21" applyNumberFormat="1" applyFont="1" applyBorder="1" applyAlignment="1">
      <alignment horizontal="right" vertical="center" shrinkToFit="1"/>
      <protection/>
    </xf>
    <xf numFmtId="179" fontId="14" fillId="0" borderId="6" xfId="21" applyNumberFormat="1" applyFont="1" applyBorder="1" applyAlignment="1">
      <alignment horizontal="right" vertical="center" shrinkToFit="1"/>
      <protection/>
    </xf>
    <xf numFmtId="179" fontId="0" fillId="0" borderId="2" xfId="0" applyNumberFormat="1" applyBorder="1" applyAlignment="1">
      <alignment vertical="center"/>
    </xf>
    <xf numFmtId="4" fontId="16" fillId="0" borderId="8" xfId="20" applyNumberFormat="1" applyFont="1" applyBorder="1" applyAlignment="1">
      <alignment horizontal="right" vertical="center" shrinkToFit="1"/>
      <protection/>
    </xf>
    <xf numFmtId="0" fontId="0" fillId="0" borderId="9" xfId="0" applyBorder="1" applyAlignment="1">
      <alignment vertical="center"/>
    </xf>
    <xf numFmtId="0" fontId="14" fillId="0" borderId="3" xfId="21" applyFont="1" applyBorder="1" applyAlignment="1">
      <alignment horizontal="center" vertical="center" shrinkToFit="1"/>
      <protection/>
    </xf>
    <xf numFmtId="4" fontId="14" fillId="0" borderId="3" xfId="21" applyNumberFormat="1" applyFont="1" applyBorder="1" applyAlignment="1">
      <alignment horizontal="center" vertical="center" shrinkToFit="1"/>
      <protection/>
    </xf>
    <xf numFmtId="180" fontId="0" fillId="0" borderId="2" xfId="0" applyNumberFormat="1" applyBorder="1" applyAlignment="1">
      <alignment vertical="center"/>
    </xf>
    <xf numFmtId="0" fontId="14" fillId="3" borderId="10" xfId="21" applyFont="1" applyFill="1" applyBorder="1" applyAlignment="1">
      <alignment horizontal="center" vertical="center" wrapText="1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11" xfId="17" applyFont="1" applyFill="1" applyBorder="1" applyAlignment="1">
      <alignment horizontal="center" vertical="center" wrapText="1" shrinkToFit="1"/>
    </xf>
    <xf numFmtId="0" fontId="5" fillId="2" borderId="8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10" fillId="3" borderId="2" xfId="22" applyFont="1" applyFill="1" applyBorder="1" applyAlignment="1">
      <alignment horizontal="center" vertical="center" wrapText="1"/>
      <protection/>
    </xf>
    <xf numFmtId="0" fontId="19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14" fillId="3" borderId="12" xfId="21" applyFont="1" applyFill="1" applyBorder="1" applyAlignment="1">
      <alignment horizontal="center" vertical="center" wrapText="1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4" fillId="0" borderId="0" xfId="16" applyNumberFormat="1" applyFont="1" applyFill="1" applyBorder="1" applyAlignment="1">
      <alignment horizontal="center" vertical="center" wrapText="1" shrinkToFit="1"/>
    </xf>
    <xf numFmtId="0" fontId="1" fillId="2" borderId="11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4" fillId="0" borderId="13" xfId="20" applyFont="1" applyBorder="1" applyAlignment="1">
      <alignment horizontal="center" vertical="center" shrinkToFit="1"/>
      <protection/>
    </xf>
    <xf numFmtId="0" fontId="14" fillId="0" borderId="6" xfId="20" applyFont="1" applyBorder="1" applyAlignment="1">
      <alignment horizontal="center" vertical="center" shrinkToFit="1"/>
      <protection/>
    </xf>
    <xf numFmtId="0" fontId="15" fillId="0" borderId="0" xfId="18" applyFont="1" applyAlignment="1">
      <alignment horizontal="center"/>
      <protection/>
    </xf>
    <xf numFmtId="0" fontId="16" fillId="3" borderId="12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shrinkToFit="1"/>
      <protection/>
    </xf>
    <xf numFmtId="0" fontId="14" fillId="0" borderId="10" xfId="20" applyFont="1" applyBorder="1" applyAlignment="1">
      <alignment horizontal="center" vertical="center" shrinkToFit="1"/>
      <protection/>
    </xf>
    <xf numFmtId="0" fontId="14" fillId="0" borderId="3" xfId="20" applyFont="1" applyBorder="1" applyAlignment="1">
      <alignment horizontal="center" vertical="center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4" fillId="0" borderId="14" xfId="21" applyFont="1" applyBorder="1" applyAlignment="1">
      <alignment horizontal="center" vertical="center" shrinkToFit="1"/>
      <protection/>
    </xf>
    <xf numFmtId="0" fontId="14" fillId="0" borderId="8" xfId="21" applyFont="1" applyBorder="1" applyAlignment="1">
      <alignment horizontal="center" vertical="center" shrinkToFit="1"/>
      <protection/>
    </xf>
    <xf numFmtId="0" fontId="14" fillId="0" borderId="3" xfId="21" applyFont="1" applyBorder="1" applyAlignment="1">
      <alignment horizontal="center" vertical="center" shrinkToFit="1"/>
      <protection/>
    </xf>
    <xf numFmtId="0" fontId="14" fillId="0" borderId="10" xfId="21" applyFont="1" applyBorder="1" applyAlignment="1">
      <alignment horizontal="center" vertical="center" shrinkToFit="1"/>
      <protection/>
    </xf>
    <xf numFmtId="0" fontId="16" fillId="3" borderId="10" xfId="18" applyFont="1" applyFill="1" applyBorder="1" applyAlignment="1">
      <alignment horizontal="center" vertical="center" shrinkToFit="1"/>
      <protection/>
    </xf>
    <xf numFmtId="0" fontId="14" fillId="0" borderId="2" xfId="20" applyFont="1" applyBorder="1" applyAlignment="1">
      <alignment horizontal="center" vertical="center" shrinkToFit="1"/>
      <protection/>
    </xf>
    <xf numFmtId="0" fontId="16" fillId="3" borderId="10" xfId="18" applyFont="1" applyFill="1" applyBorder="1" applyAlignment="1">
      <alignment horizontal="center" vertical="center" wrapText="1" shrinkToFit="1"/>
      <protection/>
    </xf>
    <xf numFmtId="0" fontId="16" fillId="3" borderId="10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5" xfId="20" applyFont="1" applyFill="1" applyBorder="1" applyAlignment="1">
      <alignment horizontal="center" vertical="center" wrapText="1" shrinkToFit="1"/>
      <protection/>
    </xf>
    <xf numFmtId="0" fontId="15" fillId="0" borderId="0" xfId="20" applyFont="1" applyAlignment="1">
      <alignment horizontal="center"/>
      <protection/>
    </xf>
    <xf numFmtId="0" fontId="16" fillId="3" borderId="12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15" xfId="20" applyFont="1" applyFill="1" applyBorder="1" applyAlignment="1">
      <alignment horizontal="center" vertical="center" wrapText="1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0" fontId="16" fillId="3" borderId="10" xfId="20" applyFont="1" applyFill="1" applyBorder="1" applyAlignment="1">
      <alignment horizontal="center" vertical="center" shrinkToFit="1"/>
      <protection/>
    </xf>
    <xf numFmtId="0" fontId="13" fillId="0" borderId="0" xfId="22" applyFont="1" applyAlignment="1">
      <alignment horizont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 wrapText="1" shrinkToFit="1"/>
    </xf>
    <xf numFmtId="0" fontId="5" fillId="2" borderId="17" xfId="17" applyFont="1" applyFill="1" applyBorder="1" applyAlignment="1">
      <alignment horizontal="center" vertical="center" wrapText="1" shrinkToFit="1"/>
    </xf>
    <xf numFmtId="0" fontId="5" fillId="2" borderId="18" xfId="17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left" vertical="center"/>
    </xf>
    <xf numFmtId="0" fontId="20" fillId="0" borderId="0" xfId="23" applyFont="1" applyAlignment="1">
      <alignment horizontal="center"/>
      <protection/>
    </xf>
    <xf numFmtId="0" fontId="21" fillId="0" borderId="0" xfId="23" applyFont="1" applyAlignment="1">
      <alignment horizontal="center"/>
      <protection/>
    </xf>
    <xf numFmtId="0" fontId="16" fillId="0" borderId="12" xfId="23" applyFont="1" applyFill="1" applyBorder="1" applyAlignment="1">
      <alignment horizontal="center" vertical="center" wrapText="1" shrinkToFit="1"/>
      <protection/>
    </xf>
    <xf numFmtId="0" fontId="16" fillId="0" borderId="5" xfId="23" applyFont="1" applyFill="1" applyBorder="1" applyAlignment="1">
      <alignment horizontal="center" vertical="center" wrapText="1" shrinkToFit="1"/>
      <protection/>
    </xf>
    <xf numFmtId="0" fontId="16" fillId="0" borderId="10" xfId="23" applyFont="1" applyFill="1" applyBorder="1" applyAlignment="1">
      <alignment horizontal="center" vertical="center" wrapText="1" shrinkToFit="1"/>
      <protection/>
    </xf>
    <xf numFmtId="0" fontId="16" fillId="0" borderId="13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18" t="s">
        <v>0</v>
      </c>
      <c r="B1" s="118"/>
      <c r="C1" s="118"/>
      <c r="D1" s="118"/>
    </row>
    <row r="2" spans="1:4" ht="14.25">
      <c r="A2" s="2"/>
      <c r="B2" s="1"/>
      <c r="C2" s="1"/>
      <c r="D2" s="1"/>
    </row>
    <row r="3" spans="1:4" s="9" customFormat="1" ht="12">
      <c r="A3" s="3" t="s">
        <v>221</v>
      </c>
      <c r="B3" s="3"/>
      <c r="C3" s="3"/>
      <c r="D3" s="4" t="s">
        <v>1</v>
      </c>
    </row>
    <row r="4" spans="1:4" ht="14.25">
      <c r="A4" s="119" t="s">
        <v>2</v>
      </c>
      <c r="B4" s="120"/>
      <c r="C4" s="119" t="s">
        <v>3</v>
      </c>
      <c r="D4" s="120"/>
    </row>
    <row r="5" spans="1:4" ht="14.25">
      <c r="A5" s="7" t="s">
        <v>4</v>
      </c>
      <c r="B5" s="11" t="s">
        <v>211</v>
      </c>
      <c r="C5" s="8" t="s">
        <v>5</v>
      </c>
      <c r="D5" s="11" t="s">
        <v>211</v>
      </c>
    </row>
    <row r="6" spans="1:4" ht="14.25">
      <c r="A6" s="8" t="s">
        <v>6</v>
      </c>
      <c r="B6" s="5">
        <f>B7</f>
        <v>617.29</v>
      </c>
      <c r="C6" s="8" t="s">
        <v>7</v>
      </c>
      <c r="D6" s="5">
        <f>D7+D8+D9</f>
        <v>400.28999999999996</v>
      </c>
    </row>
    <row r="7" spans="1:4" ht="14.25">
      <c r="A7" s="8" t="s">
        <v>8</v>
      </c>
      <c r="B7" s="5">
        <v>617.29</v>
      </c>
      <c r="C7" s="8" t="s">
        <v>9</v>
      </c>
      <c r="D7" s="5">
        <v>188.26</v>
      </c>
    </row>
    <row r="8" spans="1:4" ht="14.25">
      <c r="A8" s="8" t="s">
        <v>10</v>
      </c>
      <c r="B8" s="5"/>
      <c r="C8" s="8" t="s">
        <v>11</v>
      </c>
      <c r="D8" s="5">
        <v>101.9</v>
      </c>
    </row>
    <row r="9" spans="1:4" ht="14.25">
      <c r="A9" s="8" t="s">
        <v>12</v>
      </c>
      <c r="B9" s="5"/>
      <c r="C9" s="8" t="s">
        <v>13</v>
      </c>
      <c r="D9" s="5">
        <v>110.13</v>
      </c>
    </row>
    <row r="10" spans="1:4" ht="14.25">
      <c r="A10" s="8" t="s">
        <v>14</v>
      </c>
      <c r="B10" s="6"/>
      <c r="C10" s="8" t="s">
        <v>15</v>
      </c>
      <c r="D10" s="6"/>
    </row>
    <row r="11" spans="1:4" ht="14.25">
      <c r="A11" s="8" t="s">
        <v>16</v>
      </c>
      <c r="B11" s="5"/>
      <c r="C11" s="8" t="s">
        <v>17</v>
      </c>
      <c r="D11" s="6"/>
    </row>
    <row r="12" spans="1:4" ht="14.25">
      <c r="A12" s="8" t="s">
        <v>18</v>
      </c>
      <c r="B12" s="6"/>
      <c r="C12" s="8" t="s">
        <v>19</v>
      </c>
      <c r="D12" s="5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26</v>
      </c>
      <c r="B16" s="5"/>
      <c r="C16" s="8"/>
      <c r="D16" s="10"/>
    </row>
    <row r="17" spans="1:4" ht="14.25">
      <c r="A17" s="8" t="s">
        <v>27</v>
      </c>
      <c r="B17" s="5"/>
      <c r="C17" s="8" t="s">
        <v>28</v>
      </c>
      <c r="D17" s="5">
        <f>D22+D23</f>
        <v>217</v>
      </c>
    </row>
    <row r="18" spans="1:4" ht="14.25">
      <c r="A18" s="8" t="s">
        <v>29</v>
      </c>
      <c r="B18" s="5"/>
      <c r="C18" s="8" t="s">
        <v>21</v>
      </c>
      <c r="D18" s="5"/>
    </row>
    <row r="19" spans="1:4" ht="14.25">
      <c r="A19" s="8" t="s">
        <v>30</v>
      </c>
      <c r="B19" s="5"/>
      <c r="C19" s="8" t="s">
        <v>31</v>
      </c>
      <c r="D19" s="5"/>
    </row>
    <row r="20" spans="1:4" ht="14.25">
      <c r="A20" s="8" t="s">
        <v>32</v>
      </c>
      <c r="B20" s="5"/>
      <c r="C20" s="8" t="s">
        <v>33</v>
      </c>
      <c r="D20" s="5"/>
    </row>
    <row r="21" spans="1:4" ht="14.25">
      <c r="A21" s="8"/>
      <c r="B21" s="10"/>
      <c r="C21" s="8" t="s">
        <v>34</v>
      </c>
      <c r="D21" s="5"/>
    </row>
    <row r="22" spans="1:4" ht="14.25">
      <c r="A22" s="8"/>
      <c r="B22" s="10"/>
      <c r="C22" s="8" t="s">
        <v>35</v>
      </c>
      <c r="D22" s="5">
        <v>60</v>
      </c>
    </row>
    <row r="23" spans="1:4" ht="14.25">
      <c r="A23" s="8"/>
      <c r="B23" s="10"/>
      <c r="C23" s="8" t="s">
        <v>25</v>
      </c>
      <c r="D23" s="5">
        <v>157</v>
      </c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36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37</v>
      </c>
      <c r="B27" s="5">
        <f>B6</f>
        <v>617.29</v>
      </c>
      <c r="C27" s="7" t="s">
        <v>38</v>
      </c>
      <c r="D27" s="5">
        <f>D6+D17</f>
        <v>617.29</v>
      </c>
    </row>
    <row r="28" spans="1:4" ht="14.25">
      <c r="A28" s="8"/>
      <c r="B28" s="10"/>
      <c r="C28" s="8"/>
      <c r="D28" s="10"/>
    </row>
    <row r="29" spans="1:4" ht="14.25">
      <c r="A29" s="8" t="s">
        <v>39</v>
      </c>
      <c r="B29" s="5"/>
      <c r="C29" s="8" t="s">
        <v>40</v>
      </c>
      <c r="D29" s="5"/>
    </row>
    <row r="30" spans="1:4" ht="14.25">
      <c r="A30" s="8" t="s">
        <v>41</v>
      </c>
      <c r="B30" s="6"/>
      <c r="C30" s="8" t="s">
        <v>42</v>
      </c>
      <c r="D30" s="6"/>
    </row>
    <row r="31" spans="1:4" ht="14.25">
      <c r="A31" s="8" t="s">
        <v>43</v>
      </c>
      <c r="B31" s="5"/>
      <c r="C31" s="8" t="s">
        <v>44</v>
      </c>
      <c r="D31" s="6"/>
    </row>
    <row r="32" spans="1:4" ht="14.25">
      <c r="A32" s="8" t="s">
        <v>45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46</v>
      </c>
      <c r="B35" s="6"/>
      <c r="C35" s="8" t="s">
        <v>47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48</v>
      </c>
      <c r="B37" s="5">
        <f>B27</f>
        <v>617.29</v>
      </c>
      <c r="C37" s="7" t="s">
        <v>49</v>
      </c>
      <c r="D37" s="5">
        <f>D27</f>
        <v>617.29</v>
      </c>
    </row>
  </sheetData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D2" sqref="D2"/>
    </sheetView>
  </sheetViews>
  <sheetFormatPr defaultColWidth="9.00390625" defaultRowHeight="14.25"/>
  <cols>
    <col min="1" max="1" width="4.625" style="0" customWidth="1"/>
    <col min="2" max="2" width="3.875" style="0" customWidth="1"/>
    <col min="3" max="3" width="3.75390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thickBot="1">
      <c r="A2" s="81" t="s">
        <v>218</v>
      </c>
      <c r="B2" s="81"/>
      <c r="C2" s="81"/>
      <c r="D2" s="82"/>
      <c r="E2" s="43"/>
      <c r="F2" s="43"/>
      <c r="G2" s="43"/>
      <c r="H2" s="44"/>
      <c r="I2" s="43"/>
      <c r="J2" s="45"/>
      <c r="K2" s="50" t="s">
        <v>51</v>
      </c>
    </row>
    <row r="3" spans="1:11" ht="21" customHeight="1" thickBot="1">
      <c r="A3" s="124" t="s">
        <v>52</v>
      </c>
      <c r="B3" s="125"/>
      <c r="C3" s="125"/>
      <c r="D3" s="125"/>
      <c r="E3" s="129" t="s">
        <v>53</v>
      </c>
      <c r="F3" s="129" t="s">
        <v>54</v>
      </c>
      <c r="G3" s="129" t="s">
        <v>55</v>
      </c>
      <c r="H3" s="129" t="s">
        <v>56</v>
      </c>
      <c r="I3" s="129" t="s">
        <v>57</v>
      </c>
      <c r="J3" s="129" t="s">
        <v>58</v>
      </c>
      <c r="K3" s="129" t="s">
        <v>59</v>
      </c>
    </row>
    <row r="4" spans="1:11" ht="21" customHeight="1" thickBot="1">
      <c r="A4" s="137" t="s">
        <v>60</v>
      </c>
      <c r="B4" s="130"/>
      <c r="C4" s="130"/>
      <c r="D4" s="128" t="s">
        <v>61</v>
      </c>
      <c r="E4" s="130"/>
      <c r="F4" s="130"/>
      <c r="G4" s="130"/>
      <c r="H4" s="130"/>
      <c r="I4" s="130"/>
      <c r="J4" s="130"/>
      <c r="K4" s="129"/>
    </row>
    <row r="5" spans="1:11" ht="21" customHeight="1">
      <c r="A5" s="137"/>
      <c r="B5" s="130"/>
      <c r="C5" s="130"/>
      <c r="D5" s="128"/>
      <c r="E5" s="130"/>
      <c r="F5" s="130"/>
      <c r="G5" s="130"/>
      <c r="H5" s="130"/>
      <c r="I5" s="130"/>
      <c r="J5" s="130"/>
      <c r="K5" s="129"/>
    </row>
    <row r="6" spans="1:11" ht="21" customHeight="1">
      <c r="A6" s="135" t="s">
        <v>62</v>
      </c>
      <c r="B6" s="128" t="s">
        <v>63</v>
      </c>
      <c r="C6" s="128" t="s">
        <v>64</v>
      </c>
      <c r="D6" s="47" t="s">
        <v>65</v>
      </c>
      <c r="E6" s="46" t="s">
        <v>66</v>
      </c>
      <c r="F6" s="46" t="s">
        <v>67</v>
      </c>
      <c r="G6" s="46" t="s">
        <v>68</v>
      </c>
      <c r="H6" s="46" t="s">
        <v>69</v>
      </c>
      <c r="I6" s="46" t="s">
        <v>70</v>
      </c>
      <c r="J6" s="46" t="s">
        <v>71</v>
      </c>
      <c r="K6" s="46" t="s">
        <v>72</v>
      </c>
    </row>
    <row r="7" spans="1:11" ht="21" customHeight="1">
      <c r="A7" s="135"/>
      <c r="B7" s="128"/>
      <c r="C7" s="128"/>
      <c r="D7" s="47" t="s">
        <v>73</v>
      </c>
      <c r="E7" s="57">
        <f>F7</f>
        <v>617.2900000000001</v>
      </c>
      <c r="F7" s="57">
        <f>F8+F14+F19</f>
        <v>617.2900000000001</v>
      </c>
      <c r="G7" s="48"/>
      <c r="H7" s="48"/>
      <c r="I7" s="48"/>
      <c r="J7" s="48"/>
      <c r="K7" s="48"/>
    </row>
    <row r="8" spans="1:11" ht="20.25" customHeight="1">
      <c r="A8" s="126">
        <v>201</v>
      </c>
      <c r="B8" s="127"/>
      <c r="C8" s="127"/>
      <c r="D8" s="105" t="s">
        <v>234</v>
      </c>
      <c r="E8" s="57">
        <f aca="true" t="shared" si="0" ref="E8:E21">F8</f>
        <v>507.16</v>
      </c>
      <c r="F8" s="57">
        <f>F9</f>
        <v>507.16</v>
      </c>
      <c r="G8" s="49"/>
      <c r="H8" s="48"/>
      <c r="I8" s="49"/>
      <c r="J8" s="49"/>
      <c r="K8" s="48"/>
    </row>
    <row r="9" spans="1:11" ht="20.25" customHeight="1">
      <c r="A9" s="134">
        <v>20103</v>
      </c>
      <c r="B9" s="133"/>
      <c r="C9" s="133"/>
      <c r="D9" s="105" t="s">
        <v>225</v>
      </c>
      <c r="E9" s="57">
        <f t="shared" si="0"/>
        <v>507.16</v>
      </c>
      <c r="F9" s="57">
        <f>F10+F11+F12+F13</f>
        <v>507.16</v>
      </c>
      <c r="G9" s="49"/>
      <c r="H9" s="49"/>
      <c r="I9" s="49"/>
      <c r="J9" s="49"/>
      <c r="K9" s="48"/>
    </row>
    <row r="10" spans="1:11" ht="20.25" customHeight="1">
      <c r="A10" s="131">
        <v>2010301</v>
      </c>
      <c r="B10" s="132"/>
      <c r="C10" s="133"/>
      <c r="D10" s="105" t="s">
        <v>235</v>
      </c>
      <c r="E10" s="57">
        <f t="shared" si="0"/>
        <v>339.16</v>
      </c>
      <c r="F10" s="48">
        <v>339.16</v>
      </c>
      <c r="G10" s="49"/>
      <c r="H10" s="49"/>
      <c r="I10" s="49"/>
      <c r="J10" s="49"/>
      <c r="K10" s="48"/>
    </row>
    <row r="11" spans="1:11" ht="20.25" customHeight="1">
      <c r="A11" s="134">
        <v>20130303</v>
      </c>
      <c r="B11" s="133"/>
      <c r="C11" s="133"/>
      <c r="D11" s="105" t="s">
        <v>224</v>
      </c>
      <c r="E11" s="57">
        <f t="shared" si="0"/>
        <v>90</v>
      </c>
      <c r="F11" s="57">
        <v>90</v>
      </c>
      <c r="G11" s="49"/>
      <c r="H11" s="49"/>
      <c r="I11" s="49"/>
      <c r="J11" s="49"/>
      <c r="K11" s="49"/>
    </row>
    <row r="12" spans="1:11" ht="20.25" customHeight="1">
      <c r="A12" s="134">
        <v>2010305</v>
      </c>
      <c r="B12" s="133"/>
      <c r="C12" s="133"/>
      <c r="D12" s="105" t="s">
        <v>223</v>
      </c>
      <c r="E12" s="57">
        <f t="shared" si="0"/>
        <v>70</v>
      </c>
      <c r="F12" s="57">
        <v>70</v>
      </c>
      <c r="G12" s="49"/>
      <c r="H12" s="49"/>
      <c r="I12" s="49"/>
      <c r="J12" s="49"/>
      <c r="K12" s="49"/>
    </row>
    <row r="13" spans="1:11" ht="20.25" customHeight="1">
      <c r="A13" s="131">
        <v>2010399</v>
      </c>
      <c r="B13" s="132"/>
      <c r="C13" s="133"/>
      <c r="D13" s="105" t="s">
        <v>222</v>
      </c>
      <c r="E13" s="57">
        <f t="shared" si="0"/>
        <v>8</v>
      </c>
      <c r="F13" s="57">
        <v>8</v>
      </c>
      <c r="G13" s="49"/>
      <c r="H13" s="49"/>
      <c r="I13" s="49"/>
      <c r="J13" s="49"/>
      <c r="K13" s="49"/>
    </row>
    <row r="14" spans="1:11" ht="20.25" customHeight="1">
      <c r="A14" s="131">
        <v>208</v>
      </c>
      <c r="B14" s="132"/>
      <c r="C14" s="133"/>
      <c r="D14" s="105" t="s">
        <v>226</v>
      </c>
      <c r="E14" s="57">
        <f t="shared" si="0"/>
        <v>87.67</v>
      </c>
      <c r="F14" s="48">
        <f>F15+F17</f>
        <v>87.67</v>
      </c>
      <c r="G14" s="49"/>
      <c r="H14" s="49"/>
      <c r="I14" s="49"/>
      <c r="J14" s="49"/>
      <c r="K14" s="49"/>
    </row>
    <row r="15" spans="1:11" ht="20.25" customHeight="1">
      <c r="A15" s="134">
        <v>20805</v>
      </c>
      <c r="B15" s="133"/>
      <c r="C15" s="133"/>
      <c r="D15" s="105" t="s">
        <v>227</v>
      </c>
      <c r="E15" s="57">
        <f t="shared" si="0"/>
        <v>86.23</v>
      </c>
      <c r="F15" s="64">
        <f>F16</f>
        <v>86.23</v>
      </c>
      <c r="G15" s="49"/>
      <c r="H15" s="49"/>
      <c r="I15" s="49"/>
      <c r="J15" s="49"/>
      <c r="K15" s="49"/>
    </row>
    <row r="16" spans="1:11" ht="20.25" customHeight="1">
      <c r="A16" s="131">
        <v>2080501</v>
      </c>
      <c r="B16" s="132"/>
      <c r="C16" s="133"/>
      <c r="D16" s="105" t="s">
        <v>228</v>
      </c>
      <c r="E16" s="57">
        <f t="shared" si="0"/>
        <v>86.23</v>
      </c>
      <c r="F16" s="57">
        <v>86.23</v>
      </c>
      <c r="G16" s="49"/>
      <c r="H16" s="49"/>
      <c r="I16" s="49"/>
      <c r="J16" s="49"/>
      <c r="K16" s="49"/>
    </row>
    <row r="17" spans="1:11" ht="20.25" customHeight="1">
      <c r="A17" s="134">
        <v>20808</v>
      </c>
      <c r="B17" s="133"/>
      <c r="C17" s="133"/>
      <c r="D17" s="105" t="s">
        <v>229</v>
      </c>
      <c r="E17" s="57">
        <f t="shared" si="0"/>
        <v>1.44</v>
      </c>
      <c r="F17" s="57">
        <f>F18</f>
        <v>1.44</v>
      </c>
      <c r="G17" s="49"/>
      <c r="H17" s="49"/>
      <c r="I17" s="49"/>
      <c r="J17" s="49"/>
      <c r="K17" s="49"/>
    </row>
    <row r="18" spans="1:11" ht="20.25" customHeight="1">
      <c r="A18" s="131">
        <v>2080801</v>
      </c>
      <c r="B18" s="132"/>
      <c r="C18" s="133"/>
      <c r="D18" s="105" t="s">
        <v>230</v>
      </c>
      <c r="E18" s="57">
        <f t="shared" si="0"/>
        <v>1.44</v>
      </c>
      <c r="F18" s="57">
        <v>1.44</v>
      </c>
      <c r="G18" s="49"/>
      <c r="H18" s="49"/>
      <c r="I18" s="49"/>
      <c r="J18" s="49"/>
      <c r="K18" s="48"/>
    </row>
    <row r="19" spans="1:11" ht="20.25" customHeight="1">
      <c r="A19" s="134">
        <v>221</v>
      </c>
      <c r="B19" s="133"/>
      <c r="C19" s="133"/>
      <c r="D19" s="104" t="s">
        <v>231</v>
      </c>
      <c r="E19" s="57">
        <f t="shared" si="0"/>
        <v>22.46</v>
      </c>
      <c r="F19" s="94">
        <f>F20</f>
        <v>22.46</v>
      </c>
      <c r="G19" s="96"/>
      <c r="H19" s="96"/>
      <c r="I19" s="96"/>
      <c r="J19" s="96"/>
      <c r="K19" s="96"/>
    </row>
    <row r="20" spans="1:11" ht="20.25" customHeight="1">
      <c r="A20" s="121">
        <v>22002</v>
      </c>
      <c r="B20" s="122"/>
      <c r="C20" s="122"/>
      <c r="D20" s="105" t="s">
        <v>232</v>
      </c>
      <c r="E20" s="57">
        <f t="shared" si="0"/>
        <v>22.46</v>
      </c>
      <c r="F20" s="94">
        <f>F21</f>
        <v>22.46</v>
      </c>
      <c r="G20" s="103"/>
      <c r="H20" s="103"/>
      <c r="I20" s="103"/>
      <c r="J20" s="103"/>
      <c r="K20" s="103"/>
    </row>
    <row r="21" spans="1:11" s="95" customFormat="1" ht="20.25" customHeight="1">
      <c r="A21" s="136">
        <v>2210201</v>
      </c>
      <c r="B21" s="136"/>
      <c r="C21" s="136"/>
      <c r="D21" s="105" t="s">
        <v>233</v>
      </c>
      <c r="E21" s="102">
        <f t="shared" si="0"/>
        <v>22.46</v>
      </c>
      <c r="F21" s="27">
        <v>22.46</v>
      </c>
      <c r="G21" s="27"/>
      <c r="H21" s="27"/>
      <c r="I21" s="27"/>
      <c r="J21" s="27"/>
      <c r="K21" s="27"/>
    </row>
  </sheetData>
  <mergeCells count="28">
    <mergeCell ref="A21:C21"/>
    <mergeCell ref="K3:K5"/>
    <mergeCell ref="A4:C5"/>
    <mergeCell ref="A17:C17"/>
    <mergeCell ref="A10:C10"/>
    <mergeCell ref="A11:C11"/>
    <mergeCell ref="A12:C12"/>
    <mergeCell ref="J3:J5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A20:C20"/>
    <mergeCell ref="A1:K1"/>
    <mergeCell ref="A3:D3"/>
    <mergeCell ref="A8:C8"/>
    <mergeCell ref="D4:D5"/>
    <mergeCell ref="E3:E5"/>
    <mergeCell ref="F3:F5"/>
    <mergeCell ref="G3:G5"/>
    <mergeCell ref="H3:H5"/>
    <mergeCell ref="I3:I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N9" sqref="N9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41" t="s">
        <v>74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.75" thickBot="1">
      <c r="A2" s="92" t="s">
        <v>218</v>
      </c>
      <c r="B2" s="92"/>
      <c r="C2" s="92"/>
      <c r="D2" s="93"/>
      <c r="E2" s="51"/>
      <c r="F2" s="52"/>
      <c r="G2" s="51"/>
      <c r="H2" s="51"/>
      <c r="I2" s="51"/>
      <c r="J2" s="53" t="s">
        <v>51</v>
      </c>
    </row>
    <row r="3" spans="1:10" ht="14.25">
      <c r="A3" s="142" t="s">
        <v>52</v>
      </c>
      <c r="B3" s="143"/>
      <c r="C3" s="143"/>
      <c r="D3" s="143"/>
      <c r="E3" s="140" t="s">
        <v>75</v>
      </c>
      <c r="F3" s="140" t="s">
        <v>76</v>
      </c>
      <c r="G3" s="140" t="s">
        <v>77</v>
      </c>
      <c r="H3" s="140" t="s">
        <v>78</v>
      </c>
      <c r="I3" s="140" t="s">
        <v>79</v>
      </c>
      <c r="J3" s="145" t="s">
        <v>80</v>
      </c>
    </row>
    <row r="4" spans="1:10" ht="14.25">
      <c r="A4" s="138" t="s">
        <v>60</v>
      </c>
      <c r="B4" s="139"/>
      <c r="C4" s="139"/>
      <c r="D4" s="144" t="s">
        <v>61</v>
      </c>
      <c r="E4" s="139"/>
      <c r="F4" s="139"/>
      <c r="G4" s="139"/>
      <c r="H4" s="139"/>
      <c r="I4" s="139"/>
      <c r="J4" s="146"/>
    </row>
    <row r="5" spans="1:10" ht="14.25">
      <c r="A5" s="138"/>
      <c r="B5" s="139"/>
      <c r="C5" s="139"/>
      <c r="D5" s="144"/>
      <c r="E5" s="139"/>
      <c r="F5" s="139"/>
      <c r="G5" s="139"/>
      <c r="H5" s="139"/>
      <c r="I5" s="139"/>
      <c r="J5" s="146"/>
    </row>
    <row r="6" spans="1:10" ht="14.25">
      <c r="A6" s="138"/>
      <c r="B6" s="139"/>
      <c r="C6" s="139"/>
      <c r="D6" s="144"/>
      <c r="E6" s="139"/>
      <c r="F6" s="139"/>
      <c r="G6" s="139"/>
      <c r="H6" s="139"/>
      <c r="I6" s="139"/>
      <c r="J6" s="146"/>
    </row>
    <row r="7" spans="1:10" ht="20.25" customHeight="1">
      <c r="A7" s="147" t="s">
        <v>62</v>
      </c>
      <c r="B7" s="144" t="s">
        <v>63</v>
      </c>
      <c r="C7" s="144" t="s">
        <v>64</v>
      </c>
      <c r="D7" s="55" t="s">
        <v>65</v>
      </c>
      <c r="E7" s="54" t="s">
        <v>66</v>
      </c>
      <c r="F7" s="54" t="s">
        <v>67</v>
      </c>
      <c r="G7" s="54" t="s">
        <v>68</v>
      </c>
      <c r="H7" s="54" t="s">
        <v>69</v>
      </c>
      <c r="I7" s="54" t="s">
        <v>70</v>
      </c>
      <c r="J7" s="56" t="s">
        <v>71</v>
      </c>
    </row>
    <row r="8" spans="1:10" ht="20.25" customHeight="1">
      <c r="A8" s="147"/>
      <c r="B8" s="144"/>
      <c r="C8" s="144"/>
      <c r="D8" s="55" t="s">
        <v>73</v>
      </c>
      <c r="E8" s="57">
        <f>E9+E15+E20</f>
        <v>617.2900000000001</v>
      </c>
      <c r="F8" s="57">
        <f>F9+F15+F20</f>
        <v>400.29</v>
      </c>
      <c r="G8" s="57">
        <f>G9+G15+G20</f>
        <v>217</v>
      </c>
      <c r="H8" s="57"/>
      <c r="I8" s="57"/>
      <c r="J8" s="58"/>
    </row>
    <row r="9" spans="1:10" ht="20.25" customHeight="1">
      <c r="A9" s="126">
        <v>201</v>
      </c>
      <c r="B9" s="127"/>
      <c r="C9" s="127"/>
      <c r="D9" s="105" t="s">
        <v>234</v>
      </c>
      <c r="E9" s="57">
        <f>E10</f>
        <v>507.16</v>
      </c>
      <c r="F9" s="57">
        <f>F10</f>
        <v>290.16</v>
      </c>
      <c r="G9" s="57">
        <f>G10</f>
        <v>217</v>
      </c>
      <c r="H9" s="59"/>
      <c r="I9" s="59"/>
      <c r="J9" s="60"/>
    </row>
    <row r="10" spans="1:10" ht="14.25">
      <c r="A10" s="134">
        <v>20103</v>
      </c>
      <c r="B10" s="133"/>
      <c r="C10" s="133"/>
      <c r="D10" s="105" t="s">
        <v>225</v>
      </c>
      <c r="E10" s="57">
        <f>E11+E12+E13+E14</f>
        <v>507.16</v>
      </c>
      <c r="F10" s="57">
        <f>F11+F12+F13+F14</f>
        <v>290.16</v>
      </c>
      <c r="G10" s="57">
        <f>G11+G12+G13+G14</f>
        <v>217</v>
      </c>
      <c r="H10" s="59"/>
      <c r="I10" s="59"/>
      <c r="J10" s="60"/>
    </row>
    <row r="11" spans="1:10" ht="14.25">
      <c r="A11" s="131">
        <v>2010301</v>
      </c>
      <c r="B11" s="132"/>
      <c r="C11" s="133"/>
      <c r="D11" s="105" t="s">
        <v>235</v>
      </c>
      <c r="E11" s="57">
        <f>F11+G11</f>
        <v>339.16</v>
      </c>
      <c r="F11" s="48">
        <v>290.16</v>
      </c>
      <c r="G11" s="57">
        <v>49</v>
      </c>
      <c r="H11" s="59"/>
      <c r="I11" s="59"/>
      <c r="J11" s="60"/>
    </row>
    <row r="12" spans="1:10" ht="20.25" customHeight="1">
      <c r="A12" s="134">
        <v>20130303</v>
      </c>
      <c r="B12" s="133"/>
      <c r="C12" s="133"/>
      <c r="D12" s="105" t="s">
        <v>224</v>
      </c>
      <c r="E12" s="57">
        <f>F12+G12</f>
        <v>90</v>
      </c>
      <c r="F12" s="57"/>
      <c r="G12" s="57">
        <v>90</v>
      </c>
      <c r="H12" s="59"/>
      <c r="I12" s="59"/>
      <c r="J12" s="60"/>
    </row>
    <row r="13" spans="1:10" ht="20.25" customHeight="1">
      <c r="A13" s="134">
        <v>2010305</v>
      </c>
      <c r="B13" s="133"/>
      <c r="C13" s="133"/>
      <c r="D13" s="105" t="s">
        <v>223</v>
      </c>
      <c r="E13" s="57">
        <f>F13+G13</f>
        <v>70</v>
      </c>
      <c r="F13" s="57"/>
      <c r="G13" s="59">
        <v>70</v>
      </c>
      <c r="H13" s="59"/>
      <c r="I13" s="59"/>
      <c r="J13" s="60"/>
    </row>
    <row r="14" spans="1:10" ht="20.25" customHeight="1">
      <c r="A14" s="131">
        <v>2010399</v>
      </c>
      <c r="B14" s="132"/>
      <c r="C14" s="133"/>
      <c r="D14" s="105" t="s">
        <v>222</v>
      </c>
      <c r="E14" s="57">
        <f>F14+G14</f>
        <v>8</v>
      </c>
      <c r="F14" s="64"/>
      <c r="G14" s="64">
        <v>8</v>
      </c>
      <c r="H14" s="88"/>
      <c r="I14" s="87"/>
      <c r="J14" s="60"/>
    </row>
    <row r="15" spans="1:10" ht="20.25" customHeight="1">
      <c r="A15" s="131">
        <v>208</v>
      </c>
      <c r="B15" s="132"/>
      <c r="C15" s="133"/>
      <c r="D15" s="105" t="s">
        <v>226</v>
      </c>
      <c r="E15" s="57">
        <f>E16+E18</f>
        <v>87.67</v>
      </c>
      <c r="F15" s="57">
        <f>F16+F18</f>
        <v>87.67</v>
      </c>
      <c r="G15" s="57"/>
      <c r="H15" s="59"/>
      <c r="I15" s="59"/>
      <c r="J15" s="60"/>
    </row>
    <row r="16" spans="1:10" ht="20.25" customHeight="1">
      <c r="A16" s="134">
        <v>20805</v>
      </c>
      <c r="B16" s="133"/>
      <c r="C16" s="133"/>
      <c r="D16" s="105" t="s">
        <v>227</v>
      </c>
      <c r="E16" s="57">
        <f>E17</f>
        <v>86.23</v>
      </c>
      <c r="F16" s="57">
        <f>F17</f>
        <v>86.23</v>
      </c>
      <c r="G16" s="57"/>
      <c r="H16" s="59"/>
      <c r="I16" s="59"/>
      <c r="J16" s="60"/>
    </row>
    <row r="17" spans="1:10" ht="20.25" customHeight="1">
      <c r="A17" s="131">
        <v>2080501</v>
      </c>
      <c r="B17" s="132"/>
      <c r="C17" s="133"/>
      <c r="D17" s="105" t="s">
        <v>228</v>
      </c>
      <c r="E17" s="57">
        <f>F17+G17</f>
        <v>86.23</v>
      </c>
      <c r="F17" s="59">
        <v>86.23</v>
      </c>
      <c r="G17" s="57"/>
      <c r="H17" s="59"/>
      <c r="I17" s="59"/>
      <c r="J17" s="60"/>
    </row>
    <row r="18" spans="1:10" ht="20.25" customHeight="1">
      <c r="A18" s="134">
        <v>20808</v>
      </c>
      <c r="B18" s="133"/>
      <c r="C18" s="133"/>
      <c r="D18" s="105" t="s">
        <v>229</v>
      </c>
      <c r="E18" s="57">
        <f>E19</f>
        <v>1.44</v>
      </c>
      <c r="F18" s="57">
        <f>F19</f>
        <v>1.44</v>
      </c>
      <c r="G18" s="57"/>
      <c r="H18" s="59"/>
      <c r="I18" s="59"/>
      <c r="J18" s="60"/>
    </row>
    <row r="19" spans="1:10" ht="20.25" customHeight="1">
      <c r="A19" s="131">
        <v>2080801</v>
      </c>
      <c r="B19" s="132"/>
      <c r="C19" s="133"/>
      <c r="D19" s="105" t="s">
        <v>230</v>
      </c>
      <c r="E19" s="57">
        <f>F19+G19</f>
        <v>1.44</v>
      </c>
      <c r="F19" s="57">
        <v>1.44</v>
      </c>
      <c r="G19" s="57"/>
      <c r="H19" s="59"/>
      <c r="I19" s="59"/>
      <c r="J19" s="60"/>
    </row>
    <row r="20" spans="1:10" ht="20.25" customHeight="1">
      <c r="A20" s="134">
        <v>221</v>
      </c>
      <c r="B20" s="133"/>
      <c r="C20" s="133"/>
      <c r="D20" s="104" t="s">
        <v>231</v>
      </c>
      <c r="E20" s="57">
        <f>F20+G20</f>
        <v>22.46</v>
      </c>
      <c r="F20" s="57">
        <f>F21</f>
        <v>22.46</v>
      </c>
      <c r="G20" s="57"/>
      <c r="H20" s="59"/>
      <c r="I20" s="59"/>
      <c r="J20" s="60"/>
    </row>
    <row r="21" spans="1:10" ht="20.25" customHeight="1">
      <c r="A21" s="121">
        <v>22002</v>
      </c>
      <c r="B21" s="122"/>
      <c r="C21" s="122"/>
      <c r="D21" s="105" t="s">
        <v>232</v>
      </c>
      <c r="E21" s="57">
        <f>F21+G21</f>
        <v>22.46</v>
      </c>
      <c r="F21" s="57">
        <f>F22</f>
        <v>22.46</v>
      </c>
      <c r="G21" s="57"/>
      <c r="H21" s="59"/>
      <c r="I21" s="59"/>
      <c r="J21" s="60"/>
    </row>
    <row r="22" spans="1:10" ht="20.25" customHeight="1">
      <c r="A22" s="136">
        <v>2210201</v>
      </c>
      <c r="B22" s="136"/>
      <c r="C22" s="136"/>
      <c r="D22" s="105" t="s">
        <v>233</v>
      </c>
      <c r="E22" s="57">
        <f>F22+G22</f>
        <v>22.46</v>
      </c>
      <c r="F22" s="59">
        <v>22.46</v>
      </c>
      <c r="G22" s="57"/>
      <c r="H22" s="59"/>
      <c r="I22" s="59"/>
      <c r="J22" s="60"/>
    </row>
    <row r="23" ht="20.25" customHeight="1"/>
  </sheetData>
  <mergeCells count="27">
    <mergeCell ref="A20:C20"/>
    <mergeCell ref="A21:C21"/>
    <mergeCell ref="A22:C22"/>
    <mergeCell ref="A7:A8"/>
    <mergeCell ref="B7:B8"/>
    <mergeCell ref="C7:C8"/>
    <mergeCell ref="A14:C14"/>
    <mergeCell ref="I3:I6"/>
    <mergeCell ref="A1:J1"/>
    <mergeCell ref="A3:D3"/>
    <mergeCell ref="A10:C10"/>
    <mergeCell ref="D4:D6"/>
    <mergeCell ref="E3:E6"/>
    <mergeCell ref="F3:F6"/>
    <mergeCell ref="G3:G6"/>
    <mergeCell ref="H3:H6"/>
    <mergeCell ref="J3:J6"/>
    <mergeCell ref="A4:C6"/>
    <mergeCell ref="A9:C9"/>
    <mergeCell ref="A19:C19"/>
    <mergeCell ref="A15:C15"/>
    <mergeCell ref="A12:C12"/>
    <mergeCell ref="A13:C13"/>
    <mergeCell ref="A16:C16"/>
    <mergeCell ref="A18:C18"/>
    <mergeCell ref="A11:C11"/>
    <mergeCell ref="A17:C1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K17" sqref="K17"/>
    </sheetView>
  </sheetViews>
  <sheetFormatPr defaultColWidth="9.00390625" defaultRowHeight="14.25"/>
  <cols>
    <col min="1" max="1" width="20.125" style="0" customWidth="1"/>
    <col min="2" max="2" width="3.625" style="0" bestFit="1" customWidth="1"/>
    <col min="3" max="3" width="6.75390625" style="0" customWidth="1"/>
    <col min="4" max="4" width="22.125" style="0" bestFit="1" customWidth="1"/>
    <col min="5" max="5" width="3.625" style="0" bestFit="1" customWidth="1"/>
    <col min="6" max="6" width="7.375" style="0" customWidth="1"/>
    <col min="7" max="7" width="8.125" style="0" customWidth="1"/>
  </cols>
  <sheetData>
    <row r="1" spans="1:8" ht="18.75">
      <c r="A1" s="148" t="s">
        <v>81</v>
      </c>
      <c r="B1" s="148"/>
      <c r="C1" s="148"/>
      <c r="D1" s="148"/>
      <c r="E1" s="148"/>
      <c r="F1" s="148"/>
      <c r="G1" s="148"/>
      <c r="H1" s="148"/>
    </row>
    <row r="2" spans="1:8" ht="14.25">
      <c r="A2" s="33" t="s">
        <v>218</v>
      </c>
      <c r="B2" s="31"/>
      <c r="C2" s="31"/>
      <c r="D2" s="31"/>
      <c r="E2" s="31"/>
      <c r="F2" s="32"/>
      <c r="G2" s="31"/>
      <c r="H2" s="30" t="s">
        <v>51</v>
      </c>
    </row>
    <row r="3" spans="1:8" ht="14.25">
      <c r="A3" s="149" t="s">
        <v>82</v>
      </c>
      <c r="B3" s="149"/>
      <c r="C3" s="149"/>
      <c r="D3" s="149" t="s">
        <v>83</v>
      </c>
      <c r="E3" s="149"/>
      <c r="F3" s="149"/>
      <c r="G3" s="149"/>
      <c r="H3" s="149"/>
    </row>
    <row r="4" spans="1:8" ht="14.25">
      <c r="A4" s="112" t="s">
        <v>84</v>
      </c>
      <c r="B4" s="112" t="s">
        <v>85</v>
      </c>
      <c r="C4" s="112" t="s">
        <v>86</v>
      </c>
      <c r="D4" s="112" t="s">
        <v>87</v>
      </c>
      <c r="E4" s="112" t="s">
        <v>85</v>
      </c>
      <c r="F4" s="149" t="s">
        <v>86</v>
      </c>
      <c r="G4" s="149"/>
      <c r="H4" s="149"/>
    </row>
    <row r="5" spans="1:8" ht="33.75">
      <c r="A5" s="112"/>
      <c r="B5" s="112"/>
      <c r="C5" s="112"/>
      <c r="D5" s="112"/>
      <c r="E5" s="112"/>
      <c r="F5" s="35" t="s">
        <v>88</v>
      </c>
      <c r="G5" s="42" t="s">
        <v>89</v>
      </c>
      <c r="H5" s="42" t="s">
        <v>90</v>
      </c>
    </row>
    <row r="6" spans="1:8" ht="14.25">
      <c r="A6" s="35" t="s">
        <v>91</v>
      </c>
      <c r="B6" s="35"/>
      <c r="C6" s="35">
        <v>1</v>
      </c>
      <c r="D6" s="35" t="s">
        <v>91</v>
      </c>
      <c r="E6" s="35"/>
      <c r="F6" s="35">
        <v>2</v>
      </c>
      <c r="G6" s="35">
        <v>3</v>
      </c>
      <c r="H6" s="35">
        <v>4</v>
      </c>
    </row>
    <row r="7" spans="1:8" ht="14.25">
      <c r="A7" s="40" t="s">
        <v>92</v>
      </c>
      <c r="B7" s="35" t="s">
        <v>66</v>
      </c>
      <c r="C7" s="80">
        <v>617.29</v>
      </c>
      <c r="D7" s="40" t="s">
        <v>93</v>
      </c>
      <c r="E7" s="35" t="s">
        <v>94</v>
      </c>
      <c r="F7" s="78">
        <f>G7+H7</f>
        <v>507.16</v>
      </c>
      <c r="G7" s="78">
        <v>507.16</v>
      </c>
      <c r="H7" s="79"/>
    </row>
    <row r="8" spans="1:8" ht="14.25">
      <c r="A8" s="40" t="s">
        <v>95</v>
      </c>
      <c r="B8" s="35" t="s">
        <v>67</v>
      </c>
      <c r="C8" s="80"/>
      <c r="D8" s="40" t="s">
        <v>96</v>
      </c>
      <c r="E8" s="35" t="s">
        <v>97</v>
      </c>
      <c r="F8" s="79"/>
      <c r="G8" s="79"/>
      <c r="H8" s="79"/>
    </row>
    <row r="9" spans="1:8" ht="14.25">
      <c r="A9" s="40"/>
      <c r="B9" s="35" t="s">
        <v>68</v>
      </c>
      <c r="C9" s="79"/>
      <c r="D9" s="40" t="s">
        <v>98</v>
      </c>
      <c r="E9" s="35" t="s">
        <v>99</v>
      </c>
      <c r="F9" s="78"/>
      <c r="G9" s="78"/>
      <c r="H9" s="79"/>
    </row>
    <row r="10" spans="1:8" ht="14.25">
      <c r="A10" s="40"/>
      <c r="B10" s="35" t="s">
        <v>69</v>
      </c>
      <c r="C10" s="79"/>
      <c r="D10" s="40" t="s">
        <v>100</v>
      </c>
      <c r="E10" s="35" t="s">
        <v>101</v>
      </c>
      <c r="F10" s="78"/>
      <c r="G10" s="78"/>
      <c r="H10" s="79"/>
    </row>
    <row r="11" spans="1:8" ht="14.25">
      <c r="A11" s="40"/>
      <c r="B11" s="35" t="s">
        <v>70</v>
      </c>
      <c r="C11" s="79"/>
      <c r="D11" s="40" t="s">
        <v>102</v>
      </c>
      <c r="E11" s="35" t="s">
        <v>103</v>
      </c>
      <c r="F11" s="78"/>
      <c r="G11" s="78"/>
      <c r="H11" s="78"/>
    </row>
    <row r="12" spans="1:8" ht="14.25">
      <c r="A12" s="40"/>
      <c r="B12" s="35" t="s">
        <v>71</v>
      </c>
      <c r="C12" s="79"/>
      <c r="D12" s="40" t="s">
        <v>104</v>
      </c>
      <c r="E12" s="35" t="s">
        <v>105</v>
      </c>
      <c r="F12" s="78"/>
      <c r="G12" s="78"/>
      <c r="H12" s="79"/>
    </row>
    <row r="13" spans="1:8" ht="14.25">
      <c r="A13" s="40"/>
      <c r="B13" s="35" t="s">
        <v>72</v>
      </c>
      <c r="C13" s="79"/>
      <c r="D13" s="40" t="s">
        <v>106</v>
      </c>
      <c r="E13" s="35" t="s">
        <v>107</v>
      </c>
      <c r="F13" s="78"/>
      <c r="G13" s="78"/>
      <c r="H13" s="78"/>
    </row>
    <row r="14" spans="1:8" ht="14.25">
      <c r="A14" s="40"/>
      <c r="B14" s="35" t="s">
        <v>108</v>
      </c>
      <c r="C14" s="79"/>
      <c r="D14" s="40" t="s">
        <v>109</v>
      </c>
      <c r="E14" s="35" t="s">
        <v>110</v>
      </c>
      <c r="F14" s="78">
        <f>G14+H14</f>
        <v>87.67</v>
      </c>
      <c r="G14" s="78">
        <v>87.67</v>
      </c>
      <c r="H14" s="78"/>
    </row>
    <row r="15" spans="1:8" ht="14.25">
      <c r="A15" s="40"/>
      <c r="B15" s="35" t="s">
        <v>111</v>
      </c>
      <c r="C15" s="79"/>
      <c r="D15" s="41" t="s">
        <v>112</v>
      </c>
      <c r="E15" s="35" t="s">
        <v>113</v>
      </c>
      <c r="F15" s="78"/>
      <c r="G15" s="78"/>
      <c r="H15" s="79"/>
    </row>
    <row r="16" spans="1:8" ht="14.25">
      <c r="A16" s="40"/>
      <c r="B16" s="35" t="s">
        <v>114</v>
      </c>
      <c r="C16" s="79"/>
      <c r="D16" s="40" t="s">
        <v>115</v>
      </c>
      <c r="E16" s="35" t="s">
        <v>116</v>
      </c>
      <c r="F16" s="78"/>
      <c r="G16" s="78"/>
      <c r="H16" s="79"/>
    </row>
    <row r="17" spans="1:8" ht="14.25">
      <c r="A17" s="40"/>
      <c r="B17" s="35" t="s">
        <v>117</v>
      </c>
      <c r="C17" s="79"/>
      <c r="D17" s="40" t="s">
        <v>118</v>
      </c>
      <c r="E17" s="35" t="s">
        <v>119</v>
      </c>
      <c r="F17" s="78"/>
      <c r="G17" s="78"/>
      <c r="H17" s="78"/>
    </row>
    <row r="18" spans="1:8" ht="14.25">
      <c r="A18" s="40"/>
      <c r="B18" s="35" t="s">
        <v>120</v>
      </c>
      <c r="C18" s="79"/>
      <c r="D18" s="40" t="s">
        <v>121</v>
      </c>
      <c r="E18" s="35" t="s">
        <v>122</v>
      </c>
      <c r="F18" s="78"/>
      <c r="G18" s="78"/>
      <c r="H18" s="78"/>
    </row>
    <row r="19" spans="1:8" ht="14.25">
      <c r="A19" s="40"/>
      <c r="B19" s="35" t="s">
        <v>123</v>
      </c>
      <c r="C19" s="79"/>
      <c r="D19" s="40" t="s">
        <v>124</v>
      </c>
      <c r="E19" s="35" t="s">
        <v>125</v>
      </c>
      <c r="F19" s="78"/>
      <c r="G19" s="78"/>
      <c r="H19" s="79"/>
    </row>
    <row r="20" spans="1:8" ht="14.25">
      <c r="A20" s="40"/>
      <c r="B20" s="35" t="s">
        <v>126</v>
      </c>
      <c r="C20" s="79"/>
      <c r="D20" s="40" t="s">
        <v>127</v>
      </c>
      <c r="E20" s="35" t="s">
        <v>128</v>
      </c>
      <c r="F20" s="78"/>
      <c r="G20" s="78"/>
      <c r="H20" s="78"/>
    </row>
    <row r="21" spans="1:8" ht="14.25">
      <c r="A21" s="40"/>
      <c r="B21" s="35" t="s">
        <v>129</v>
      </c>
      <c r="C21" s="79"/>
      <c r="D21" s="40" t="s">
        <v>130</v>
      </c>
      <c r="E21" s="35" t="s">
        <v>131</v>
      </c>
      <c r="F21" s="78"/>
      <c r="G21" s="78"/>
      <c r="H21" s="79"/>
    </row>
    <row r="22" spans="1:8" ht="14.25">
      <c r="A22" s="40"/>
      <c r="B22" s="35" t="s">
        <v>132</v>
      </c>
      <c r="C22" s="79"/>
      <c r="D22" s="40" t="s">
        <v>133</v>
      </c>
      <c r="E22" s="35" t="s">
        <v>134</v>
      </c>
      <c r="F22" s="78"/>
      <c r="G22" s="78"/>
      <c r="H22" s="79"/>
    </row>
    <row r="23" spans="1:8" ht="14.25">
      <c r="A23" s="40"/>
      <c r="B23" s="35" t="s">
        <v>135</v>
      </c>
      <c r="C23" s="79"/>
      <c r="D23" s="40" t="s">
        <v>136</v>
      </c>
      <c r="E23" s="35" t="s">
        <v>137</v>
      </c>
      <c r="F23" s="79"/>
      <c r="G23" s="79"/>
      <c r="H23" s="79"/>
    </row>
    <row r="24" spans="1:8" ht="14.25">
      <c r="A24" s="40"/>
      <c r="B24" s="35" t="s">
        <v>138</v>
      </c>
      <c r="C24" s="79"/>
      <c r="D24" s="40" t="s">
        <v>139</v>
      </c>
      <c r="E24" s="35" t="s">
        <v>140</v>
      </c>
      <c r="F24" s="78"/>
      <c r="G24" s="78"/>
      <c r="H24" s="79"/>
    </row>
    <row r="25" spans="1:8" ht="14.25">
      <c r="A25" s="40"/>
      <c r="B25" s="35" t="s">
        <v>141</v>
      </c>
      <c r="C25" s="79"/>
      <c r="D25" s="40" t="s">
        <v>142</v>
      </c>
      <c r="E25" s="35" t="s">
        <v>143</v>
      </c>
      <c r="F25" s="78">
        <f>G25+H25</f>
        <v>22.46</v>
      </c>
      <c r="G25" s="78">
        <v>22.46</v>
      </c>
      <c r="H25" s="79"/>
    </row>
    <row r="26" spans="1:8" ht="14.25">
      <c r="A26" s="40"/>
      <c r="B26" s="35" t="s">
        <v>144</v>
      </c>
      <c r="C26" s="79"/>
      <c r="D26" s="40" t="s">
        <v>145</v>
      </c>
      <c r="E26" s="35" t="s">
        <v>146</v>
      </c>
      <c r="F26" s="78"/>
      <c r="G26" s="78"/>
      <c r="H26" s="79"/>
    </row>
    <row r="27" spans="1:8" ht="14.25">
      <c r="A27" s="40"/>
      <c r="B27" s="35" t="s">
        <v>147</v>
      </c>
      <c r="C27" s="79"/>
      <c r="D27" s="40" t="s">
        <v>148</v>
      </c>
      <c r="E27" s="35" t="s">
        <v>149</v>
      </c>
      <c r="F27" s="78"/>
      <c r="G27" s="78"/>
      <c r="H27" s="79"/>
    </row>
    <row r="28" spans="1:8" ht="14.25">
      <c r="A28" s="40"/>
      <c r="B28" s="35" t="s">
        <v>150</v>
      </c>
      <c r="C28" s="79"/>
      <c r="D28" s="40" t="s">
        <v>151</v>
      </c>
      <c r="E28" s="35" t="s">
        <v>152</v>
      </c>
      <c r="F28" s="78"/>
      <c r="G28" s="78"/>
      <c r="H28" s="78"/>
    </row>
    <row r="29" spans="1:8" ht="14.25">
      <c r="A29" s="40"/>
      <c r="B29" s="35" t="s">
        <v>153</v>
      </c>
      <c r="C29" s="79"/>
      <c r="D29" s="40"/>
      <c r="E29" s="35" t="s">
        <v>154</v>
      </c>
      <c r="F29" s="79">
        <v>0</v>
      </c>
      <c r="G29" s="79">
        <v>0</v>
      </c>
      <c r="H29" s="79"/>
    </row>
    <row r="30" spans="1:8" ht="14.25">
      <c r="A30" s="37" t="s">
        <v>53</v>
      </c>
      <c r="B30" s="35" t="s">
        <v>155</v>
      </c>
      <c r="C30" s="78">
        <f>C7+C8</f>
        <v>617.29</v>
      </c>
      <c r="D30" s="34" t="s">
        <v>75</v>
      </c>
      <c r="E30" s="35" t="s">
        <v>156</v>
      </c>
      <c r="F30" s="78">
        <f>SUM(F7:F29)</f>
        <v>617.2900000000001</v>
      </c>
      <c r="G30" s="78">
        <f>SUM(G7:G29)</f>
        <v>617.2900000000001</v>
      </c>
      <c r="H30" s="78"/>
    </row>
    <row r="31" spans="1:8" ht="14.25">
      <c r="A31" s="40"/>
      <c r="B31" s="35" t="s">
        <v>157</v>
      </c>
      <c r="C31" s="39"/>
      <c r="D31" s="38"/>
      <c r="E31" s="35" t="s">
        <v>158</v>
      </c>
      <c r="F31" s="77"/>
      <c r="G31" s="77"/>
      <c r="H31" s="77"/>
    </row>
    <row r="32" spans="1:8" ht="14.25">
      <c r="A32" s="40" t="s">
        <v>159</v>
      </c>
      <c r="B32" s="35" t="s">
        <v>160</v>
      </c>
      <c r="C32" s="36"/>
      <c r="D32" s="38" t="s">
        <v>161</v>
      </c>
      <c r="E32" s="35" t="s">
        <v>162</v>
      </c>
      <c r="F32" s="77"/>
      <c r="G32" s="77"/>
      <c r="H32" s="77"/>
    </row>
    <row r="33" spans="1:8" ht="14.25">
      <c r="A33" s="40" t="s">
        <v>92</v>
      </c>
      <c r="B33" s="35" t="s">
        <v>163</v>
      </c>
      <c r="C33" s="36"/>
      <c r="D33" s="38" t="s">
        <v>164</v>
      </c>
      <c r="E33" s="35" t="s">
        <v>165</v>
      </c>
      <c r="F33" s="77"/>
      <c r="G33" s="77"/>
      <c r="H33" s="77"/>
    </row>
    <row r="34" spans="1:8" ht="14.25">
      <c r="A34" s="40" t="s">
        <v>95</v>
      </c>
      <c r="B34" s="35" t="s">
        <v>166</v>
      </c>
      <c r="C34" s="36"/>
      <c r="D34" s="38" t="s">
        <v>167</v>
      </c>
      <c r="E34" s="35" t="s">
        <v>168</v>
      </c>
      <c r="F34" s="77"/>
      <c r="G34" s="77"/>
      <c r="H34" s="77"/>
    </row>
    <row r="35" spans="1:8" ht="14.25">
      <c r="A35" s="40"/>
      <c r="B35" s="35" t="s">
        <v>169</v>
      </c>
      <c r="C35" s="39"/>
      <c r="D35" s="38"/>
      <c r="E35" s="35" t="s">
        <v>170</v>
      </c>
      <c r="F35" s="77"/>
      <c r="G35" s="77"/>
      <c r="H35" s="77"/>
    </row>
    <row r="36" spans="1:8" ht="14.25">
      <c r="A36" s="37" t="s">
        <v>171</v>
      </c>
      <c r="B36" s="35" t="s">
        <v>172</v>
      </c>
      <c r="C36" s="36"/>
      <c r="D36" s="34" t="s">
        <v>173</v>
      </c>
      <c r="E36" s="35" t="s">
        <v>174</v>
      </c>
      <c r="F36" s="76"/>
      <c r="G36" s="76"/>
      <c r="H36" s="76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C6" sqref="C6:C7"/>
    </sheetView>
  </sheetViews>
  <sheetFormatPr defaultColWidth="9.00390625" defaultRowHeight="14.25"/>
  <cols>
    <col min="1" max="1" width="9.00390625" style="0" customWidth="1"/>
    <col min="2" max="2" width="5.25390625" style="0" customWidth="1"/>
    <col min="3" max="3" width="4.875" style="0" customWidth="1"/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9" max="9" width="12.25390625" style="0" customWidth="1"/>
    <col min="10" max="10" width="23.375" style="0" customWidth="1"/>
  </cols>
  <sheetData>
    <row r="1" spans="1:10" ht="21">
      <c r="A1" s="113" t="s">
        <v>175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4.25">
      <c r="A2" s="90" t="s">
        <v>219</v>
      </c>
      <c r="B2" s="90" t="s">
        <v>220</v>
      </c>
      <c r="C2" s="62"/>
      <c r="D2" s="62"/>
      <c r="E2" s="62"/>
      <c r="F2" s="62"/>
      <c r="G2" s="62"/>
      <c r="H2" s="62"/>
      <c r="I2" s="62"/>
      <c r="J2" s="68" t="s">
        <v>51</v>
      </c>
    </row>
    <row r="3" spans="1:10" ht="21" customHeight="1">
      <c r="A3" s="115" t="s">
        <v>176</v>
      </c>
      <c r="B3" s="116"/>
      <c r="C3" s="116"/>
      <c r="D3" s="67"/>
      <c r="E3" s="116" t="s">
        <v>177</v>
      </c>
      <c r="F3" s="116"/>
      <c r="G3" s="116"/>
      <c r="H3" s="116"/>
      <c r="I3" s="116"/>
      <c r="J3" s="116"/>
    </row>
    <row r="4" spans="1:10" ht="21" customHeight="1">
      <c r="A4" s="107" t="s">
        <v>60</v>
      </c>
      <c r="B4" s="117"/>
      <c r="C4" s="117"/>
      <c r="D4" s="117" t="s">
        <v>61</v>
      </c>
      <c r="E4" s="117" t="s">
        <v>73</v>
      </c>
      <c r="F4" s="117" t="s">
        <v>76</v>
      </c>
      <c r="G4" s="117"/>
      <c r="H4" s="117"/>
      <c r="I4" s="117" t="s">
        <v>77</v>
      </c>
      <c r="J4" s="117"/>
    </row>
    <row r="5" spans="1:10" ht="21" customHeight="1">
      <c r="A5" s="107"/>
      <c r="B5" s="117"/>
      <c r="C5" s="117"/>
      <c r="D5" s="117"/>
      <c r="E5" s="117"/>
      <c r="F5" s="65" t="s">
        <v>88</v>
      </c>
      <c r="G5" s="65" t="s">
        <v>178</v>
      </c>
      <c r="H5" s="65" t="s">
        <v>179</v>
      </c>
      <c r="I5" s="65" t="s">
        <v>88</v>
      </c>
      <c r="J5" s="65" t="s">
        <v>180</v>
      </c>
    </row>
    <row r="6" spans="1:10" ht="21" customHeight="1">
      <c r="A6" s="107" t="s">
        <v>62</v>
      </c>
      <c r="B6" s="117" t="s">
        <v>63</v>
      </c>
      <c r="C6" s="117" t="s">
        <v>64</v>
      </c>
      <c r="D6" s="61" t="s">
        <v>65</v>
      </c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</row>
    <row r="7" spans="1:10" ht="21" customHeight="1">
      <c r="A7" s="107"/>
      <c r="B7" s="117"/>
      <c r="C7" s="117"/>
      <c r="D7" s="61" t="s">
        <v>73</v>
      </c>
      <c r="E7" s="64">
        <f>E8+E14+E19</f>
        <v>617.29</v>
      </c>
      <c r="F7" s="64">
        <f>G7+H7</f>
        <v>400.28999999999996</v>
      </c>
      <c r="G7" s="64">
        <f>G8+G14+G19</f>
        <v>298.39</v>
      </c>
      <c r="H7" s="64">
        <f>H8+H14+H19</f>
        <v>101.9</v>
      </c>
      <c r="I7" s="64">
        <f>I8+I14+I19</f>
        <v>217</v>
      </c>
      <c r="J7" s="63"/>
    </row>
    <row r="8" spans="1:10" ht="21" customHeight="1">
      <c r="A8" s="126">
        <v>201</v>
      </c>
      <c r="B8" s="127"/>
      <c r="C8" s="127"/>
      <c r="D8" s="105" t="s">
        <v>234</v>
      </c>
      <c r="E8" s="64">
        <f>E9</f>
        <v>507.15999999999997</v>
      </c>
      <c r="F8" s="64">
        <f aca="true" t="shared" si="0" ref="F8:F21">G8+H8</f>
        <v>290.15999999999997</v>
      </c>
      <c r="G8" s="64">
        <f>G9</f>
        <v>188.26</v>
      </c>
      <c r="H8" s="64">
        <f>H9</f>
        <v>101.9</v>
      </c>
      <c r="I8" s="64">
        <f>I9</f>
        <v>217</v>
      </c>
      <c r="J8" s="63"/>
    </row>
    <row r="9" spans="1:10" ht="21" customHeight="1">
      <c r="A9" s="134">
        <v>20103</v>
      </c>
      <c r="B9" s="133"/>
      <c r="C9" s="133"/>
      <c r="D9" s="105" t="s">
        <v>225</v>
      </c>
      <c r="E9" s="64">
        <f>E10+E11+E12+E13</f>
        <v>507.15999999999997</v>
      </c>
      <c r="F9" s="64">
        <f t="shared" si="0"/>
        <v>290.15999999999997</v>
      </c>
      <c r="G9" s="64">
        <f>G10+G11+G12+G13</f>
        <v>188.26</v>
      </c>
      <c r="H9" s="64">
        <f>H10+H11+H12+H13</f>
        <v>101.9</v>
      </c>
      <c r="I9" s="64">
        <f>I10+I11+I12+I13</f>
        <v>217</v>
      </c>
      <c r="J9" s="63"/>
    </row>
    <row r="10" spans="1:10" ht="21" customHeight="1">
      <c r="A10" s="131">
        <v>2010301</v>
      </c>
      <c r="B10" s="132"/>
      <c r="C10" s="133"/>
      <c r="D10" s="105" t="s">
        <v>235</v>
      </c>
      <c r="E10" s="64">
        <f>F10+I10</f>
        <v>339.15999999999997</v>
      </c>
      <c r="F10" s="64">
        <f t="shared" si="0"/>
        <v>290.15999999999997</v>
      </c>
      <c r="G10" s="88">
        <v>188.26</v>
      </c>
      <c r="H10" s="88">
        <v>101.9</v>
      </c>
      <c r="I10" s="87">
        <v>49</v>
      </c>
      <c r="J10" s="63"/>
    </row>
    <row r="11" spans="1:10" ht="21" customHeight="1">
      <c r="A11" s="134">
        <v>20130303</v>
      </c>
      <c r="B11" s="133"/>
      <c r="C11" s="133"/>
      <c r="D11" s="105" t="s">
        <v>224</v>
      </c>
      <c r="E11" s="64">
        <f>F11+I11</f>
        <v>90</v>
      </c>
      <c r="F11" s="64"/>
      <c r="G11" s="64"/>
      <c r="H11" s="88"/>
      <c r="I11" s="87">
        <v>90</v>
      </c>
      <c r="J11" s="63"/>
    </row>
    <row r="12" spans="1:10" ht="21" customHeight="1">
      <c r="A12" s="134">
        <v>2010305</v>
      </c>
      <c r="B12" s="133"/>
      <c r="C12" s="133"/>
      <c r="D12" s="105" t="s">
        <v>223</v>
      </c>
      <c r="E12" s="64">
        <f>F12+I12</f>
        <v>70</v>
      </c>
      <c r="F12" s="64"/>
      <c r="G12" s="64"/>
      <c r="H12" s="88"/>
      <c r="I12" s="87">
        <v>70</v>
      </c>
      <c r="J12" s="63"/>
    </row>
    <row r="13" spans="1:10" ht="21" customHeight="1">
      <c r="A13" s="131">
        <v>2010399</v>
      </c>
      <c r="B13" s="132"/>
      <c r="C13" s="133"/>
      <c r="D13" s="105" t="s">
        <v>222</v>
      </c>
      <c r="E13" s="64">
        <f>F13+I13</f>
        <v>8</v>
      </c>
      <c r="F13" s="64"/>
      <c r="G13" s="64"/>
      <c r="H13" s="88"/>
      <c r="I13" s="87">
        <v>8</v>
      </c>
      <c r="J13" s="63"/>
    </row>
    <row r="14" spans="1:10" ht="21" customHeight="1">
      <c r="A14" s="131">
        <v>208</v>
      </c>
      <c r="B14" s="132"/>
      <c r="C14" s="133"/>
      <c r="D14" s="105" t="s">
        <v>226</v>
      </c>
      <c r="E14" s="64">
        <f>E15+E17</f>
        <v>87.67</v>
      </c>
      <c r="F14" s="64">
        <f t="shared" si="0"/>
        <v>87.67</v>
      </c>
      <c r="G14" s="64">
        <f>G15+G17</f>
        <v>87.67</v>
      </c>
      <c r="H14" s="64"/>
      <c r="I14" s="87"/>
      <c r="J14" s="63"/>
    </row>
    <row r="15" spans="1:10" ht="21" customHeight="1">
      <c r="A15" s="134">
        <v>20805</v>
      </c>
      <c r="B15" s="133"/>
      <c r="C15" s="133"/>
      <c r="D15" s="105" t="s">
        <v>227</v>
      </c>
      <c r="E15" s="64">
        <f>E16</f>
        <v>86.23</v>
      </c>
      <c r="F15" s="64">
        <f t="shared" si="0"/>
        <v>86.23</v>
      </c>
      <c r="G15" s="64">
        <f>G16</f>
        <v>86.23</v>
      </c>
      <c r="H15" s="63"/>
      <c r="I15" s="99"/>
      <c r="J15" s="63"/>
    </row>
    <row r="16" spans="1:10" ht="21" customHeight="1">
      <c r="A16" s="131">
        <v>2080501</v>
      </c>
      <c r="B16" s="132"/>
      <c r="C16" s="133"/>
      <c r="D16" s="105" t="s">
        <v>228</v>
      </c>
      <c r="E16" s="64">
        <f>F16+I16</f>
        <v>86.23</v>
      </c>
      <c r="F16" s="64">
        <f t="shared" si="0"/>
        <v>86.23</v>
      </c>
      <c r="G16" s="64">
        <v>86.23</v>
      </c>
      <c r="H16" s="63"/>
      <c r="I16" s="99"/>
      <c r="J16" s="63"/>
    </row>
    <row r="17" spans="1:10" ht="21" customHeight="1">
      <c r="A17" s="134">
        <v>20808</v>
      </c>
      <c r="B17" s="133"/>
      <c r="C17" s="133"/>
      <c r="D17" s="105" t="s">
        <v>229</v>
      </c>
      <c r="E17" s="64">
        <f>E18</f>
        <v>1.44</v>
      </c>
      <c r="F17" s="64">
        <f t="shared" si="0"/>
        <v>1.44</v>
      </c>
      <c r="G17" s="64">
        <f>G18</f>
        <v>1.44</v>
      </c>
      <c r="H17" s="64"/>
      <c r="I17" s="99"/>
      <c r="J17" s="63"/>
    </row>
    <row r="18" spans="1:10" ht="21" customHeight="1">
      <c r="A18" s="131">
        <v>2080801</v>
      </c>
      <c r="B18" s="132"/>
      <c r="C18" s="133"/>
      <c r="D18" s="105" t="s">
        <v>230</v>
      </c>
      <c r="E18" s="64">
        <f>F18+I18</f>
        <v>1.44</v>
      </c>
      <c r="F18" s="64">
        <f t="shared" si="0"/>
        <v>1.44</v>
      </c>
      <c r="G18" s="64">
        <v>1.44</v>
      </c>
      <c r="H18" s="64"/>
      <c r="I18" s="99"/>
      <c r="J18" s="63"/>
    </row>
    <row r="19" spans="1:10" ht="21" customHeight="1">
      <c r="A19" s="134">
        <v>221</v>
      </c>
      <c r="B19" s="133"/>
      <c r="C19" s="133"/>
      <c r="D19" s="104" t="s">
        <v>231</v>
      </c>
      <c r="E19" s="64">
        <f>F19+I19</f>
        <v>22.46</v>
      </c>
      <c r="F19" s="64">
        <f t="shared" si="0"/>
        <v>22.46</v>
      </c>
      <c r="G19" s="63">
        <f aca="true" t="shared" si="1" ref="E19:G20">G20</f>
        <v>22.46</v>
      </c>
      <c r="H19" s="64"/>
      <c r="I19" s="99"/>
      <c r="J19" s="63"/>
    </row>
    <row r="20" spans="1:10" ht="21" customHeight="1">
      <c r="A20" s="121">
        <v>22002</v>
      </c>
      <c r="B20" s="122"/>
      <c r="C20" s="122"/>
      <c r="D20" s="105" t="s">
        <v>232</v>
      </c>
      <c r="E20" s="64">
        <f t="shared" si="1"/>
        <v>22.46</v>
      </c>
      <c r="F20" s="64">
        <f t="shared" si="0"/>
        <v>22.46</v>
      </c>
      <c r="G20" s="64">
        <f t="shared" si="1"/>
        <v>22.46</v>
      </c>
      <c r="H20" s="98"/>
      <c r="I20" s="100"/>
      <c r="J20" s="98"/>
    </row>
    <row r="21" spans="1:10" ht="20.25" customHeight="1">
      <c r="A21" s="136">
        <v>2210201</v>
      </c>
      <c r="B21" s="136"/>
      <c r="C21" s="136"/>
      <c r="D21" s="105" t="s">
        <v>233</v>
      </c>
      <c r="E21" s="64">
        <f>F21+I21</f>
        <v>22.46</v>
      </c>
      <c r="F21" s="64">
        <f t="shared" si="0"/>
        <v>22.46</v>
      </c>
      <c r="G21" s="97">
        <v>22.46</v>
      </c>
      <c r="H21" s="27"/>
      <c r="I21" s="101"/>
      <c r="J21" s="27"/>
    </row>
  </sheetData>
  <mergeCells count="25">
    <mergeCell ref="D4:D5"/>
    <mergeCell ref="A4:C5"/>
    <mergeCell ref="A20:C20"/>
    <mergeCell ref="A6:A7"/>
    <mergeCell ref="B6:B7"/>
    <mergeCell ref="C6:C7"/>
    <mergeCell ref="A16:C16"/>
    <mergeCell ref="A17:C17"/>
    <mergeCell ref="A18:C18"/>
    <mergeCell ref="A19:C19"/>
    <mergeCell ref="A11:C11"/>
    <mergeCell ref="A12:C12"/>
    <mergeCell ref="A14:C14"/>
    <mergeCell ref="A15:C15"/>
    <mergeCell ref="A13:C13"/>
    <mergeCell ref="A21:C21"/>
    <mergeCell ref="A1:J1"/>
    <mergeCell ref="A3:C3"/>
    <mergeCell ref="E3:J3"/>
    <mergeCell ref="F4:H4"/>
    <mergeCell ref="I4:J4"/>
    <mergeCell ref="E4:E5"/>
    <mergeCell ref="A8:C8"/>
    <mergeCell ref="A9:C9"/>
    <mergeCell ref="A10:C10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7.25390625" style="0" customWidth="1"/>
    <col min="2" max="2" width="13.00390625" style="0" customWidth="1"/>
    <col min="3" max="3" width="12.625" style="0" customWidth="1"/>
    <col min="4" max="4" width="12.00390625" style="0" customWidth="1"/>
    <col min="5" max="6" width="14.00390625" style="0" bestFit="1" customWidth="1"/>
    <col min="7" max="7" width="12.125" style="0" bestFit="1" customWidth="1"/>
    <col min="8" max="8" width="11.375" style="0" customWidth="1"/>
  </cols>
  <sheetData>
    <row r="1" spans="1:8" ht="18.75">
      <c r="A1" s="108" t="s">
        <v>181</v>
      </c>
      <c r="B1" s="108"/>
      <c r="C1" s="108"/>
      <c r="D1" s="108"/>
      <c r="E1" s="108"/>
      <c r="F1" s="108"/>
      <c r="G1" s="108"/>
      <c r="H1" s="108"/>
    </row>
    <row r="2" spans="1:8" ht="14.25">
      <c r="A2" t="s">
        <v>218</v>
      </c>
      <c r="B2" s="12"/>
      <c r="C2" s="12"/>
      <c r="D2" s="12"/>
      <c r="E2" s="12"/>
      <c r="F2" s="12"/>
      <c r="G2" s="12"/>
      <c r="H2" s="16" t="s">
        <v>1</v>
      </c>
    </row>
    <row r="3" spans="1:8" ht="33" customHeight="1">
      <c r="A3" s="150" t="s">
        <v>182</v>
      </c>
      <c r="B3" s="150" t="s">
        <v>73</v>
      </c>
      <c r="C3" s="109" t="s">
        <v>183</v>
      </c>
      <c r="D3" s="110"/>
      <c r="E3" s="110"/>
      <c r="F3" s="110"/>
      <c r="G3" s="110"/>
      <c r="H3" s="111"/>
    </row>
    <row r="4" spans="1:8" ht="33" customHeight="1">
      <c r="A4" s="151"/>
      <c r="B4" s="151"/>
      <c r="C4" s="150" t="s">
        <v>88</v>
      </c>
      <c r="D4" s="109" t="s">
        <v>184</v>
      </c>
      <c r="E4" s="111"/>
      <c r="F4" s="150" t="s">
        <v>185</v>
      </c>
      <c r="G4" s="150" t="s">
        <v>186</v>
      </c>
      <c r="H4" s="150" t="s">
        <v>187</v>
      </c>
    </row>
    <row r="5" spans="1:8" ht="33" customHeight="1">
      <c r="A5" s="152"/>
      <c r="B5" s="152"/>
      <c r="C5" s="152"/>
      <c r="D5" s="13" t="s">
        <v>188</v>
      </c>
      <c r="E5" s="13" t="s">
        <v>189</v>
      </c>
      <c r="F5" s="152"/>
      <c r="G5" s="152"/>
      <c r="H5" s="152"/>
    </row>
    <row r="6" spans="1:8" ht="33" customHeight="1">
      <c r="A6" s="85" t="s">
        <v>73</v>
      </c>
      <c r="B6" s="88">
        <f>C6+F6+G6+H6</f>
        <v>400.28999999999996</v>
      </c>
      <c r="C6" s="88">
        <f>D6+E6</f>
        <v>400.28999999999996</v>
      </c>
      <c r="D6" s="88">
        <f>D7+D8+D9</f>
        <v>400.28999999999996</v>
      </c>
      <c r="E6" s="15"/>
      <c r="F6" s="15"/>
      <c r="G6" s="15"/>
      <c r="H6" s="15"/>
    </row>
    <row r="7" spans="1:8" ht="33" customHeight="1">
      <c r="A7" s="14" t="s">
        <v>190</v>
      </c>
      <c r="B7" s="88">
        <f>C7+F7+G7+H7</f>
        <v>188.26</v>
      </c>
      <c r="C7" s="88">
        <f>D7+E7</f>
        <v>188.26</v>
      </c>
      <c r="D7" s="88">
        <v>188.26</v>
      </c>
      <c r="E7" s="14"/>
      <c r="F7" s="14"/>
      <c r="G7" s="14"/>
      <c r="H7" s="14"/>
    </row>
    <row r="8" spans="1:8" ht="33" customHeight="1">
      <c r="A8" s="14" t="s">
        <v>191</v>
      </c>
      <c r="B8" s="88">
        <f>C8+F8+G8+H8</f>
        <v>101.9</v>
      </c>
      <c r="C8" s="88">
        <f>D8+E8</f>
        <v>101.9</v>
      </c>
      <c r="D8" s="88">
        <v>101.9</v>
      </c>
      <c r="E8" s="15"/>
      <c r="F8" s="14"/>
      <c r="G8" s="14"/>
      <c r="H8" s="14"/>
    </row>
    <row r="9" spans="1:8" ht="33" customHeight="1">
      <c r="A9" s="14" t="s">
        <v>192</v>
      </c>
      <c r="B9" s="88">
        <f>C9+F9+G9+H9</f>
        <v>110.13</v>
      </c>
      <c r="C9" s="88">
        <f>D9+E9</f>
        <v>110.13</v>
      </c>
      <c r="D9" s="88">
        <v>110.13</v>
      </c>
      <c r="E9" s="14"/>
      <c r="F9" s="14"/>
      <c r="G9" s="14"/>
      <c r="H9" s="14"/>
    </row>
    <row r="10" spans="1:8" ht="33" customHeight="1">
      <c r="A10" s="14" t="s">
        <v>193</v>
      </c>
      <c r="B10" s="88"/>
      <c r="C10" s="88"/>
      <c r="D10" s="89"/>
      <c r="E10" s="14"/>
      <c r="F10" s="15"/>
      <c r="G10" s="14"/>
      <c r="H10" s="14"/>
    </row>
    <row r="11" spans="1:8" ht="33" customHeight="1">
      <c r="A11" s="14" t="s">
        <v>194</v>
      </c>
      <c r="B11" s="14"/>
      <c r="C11" s="15"/>
      <c r="D11" s="14"/>
      <c r="E11" s="14"/>
      <c r="F11" s="14"/>
      <c r="G11" s="14"/>
      <c r="H11" s="14"/>
    </row>
    <row r="12" spans="1:8" ht="33" customHeight="1">
      <c r="A12" s="14" t="s">
        <v>195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196</v>
      </c>
      <c r="B13" s="15"/>
      <c r="C13" s="15"/>
      <c r="D13" s="15"/>
      <c r="E13" s="14"/>
      <c r="F13" s="14"/>
      <c r="G13" s="14"/>
      <c r="H13" s="14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23.00390625" style="0" customWidth="1"/>
    <col min="2" max="2" width="13.375" style="0" customWidth="1"/>
    <col min="3" max="3" width="13.125" style="0" customWidth="1"/>
    <col min="4" max="4" width="13.75390625" style="0" customWidth="1"/>
    <col min="5" max="5" width="14.75390625" style="0" customWidth="1"/>
    <col min="6" max="6" width="13.375" style="0" customWidth="1"/>
    <col min="7" max="7" width="9.375" style="0" customWidth="1"/>
    <col min="8" max="8" width="9.875" style="0" customWidth="1"/>
    <col min="9" max="9" width="9.125" style="0" customWidth="1"/>
  </cols>
  <sheetData>
    <row r="1" spans="1:10" ht="30" customHeight="1">
      <c r="A1" s="154" t="s">
        <v>197</v>
      </c>
      <c r="B1" s="154"/>
      <c r="C1" s="154"/>
      <c r="D1" s="154"/>
      <c r="E1" s="154"/>
      <c r="F1" s="154"/>
      <c r="G1" s="154"/>
      <c r="H1" s="154"/>
      <c r="I1" s="17"/>
      <c r="J1" s="17"/>
    </row>
    <row r="2" spans="1:10" s="24" customFormat="1" ht="34.5" customHeight="1">
      <c r="A2" s="155" t="s">
        <v>218</v>
      </c>
      <c r="B2" s="155"/>
      <c r="C2" s="155"/>
      <c r="D2" s="25"/>
      <c r="E2" s="25"/>
      <c r="F2" s="25"/>
      <c r="G2" s="25"/>
      <c r="I2" s="26" t="s">
        <v>1</v>
      </c>
      <c r="J2" s="25"/>
    </row>
    <row r="3" spans="1:10" ht="42" customHeight="1">
      <c r="A3" s="153" t="s">
        <v>198</v>
      </c>
      <c r="B3" s="153" t="s">
        <v>199</v>
      </c>
      <c r="C3" s="153" t="s">
        <v>183</v>
      </c>
      <c r="D3" s="153"/>
      <c r="E3" s="153"/>
      <c r="F3" s="153"/>
      <c r="G3" s="153"/>
      <c r="H3" s="153"/>
      <c r="I3" s="153" t="s">
        <v>200</v>
      </c>
      <c r="J3" s="17"/>
    </row>
    <row r="4" spans="1:10" ht="42" customHeight="1">
      <c r="A4" s="153"/>
      <c r="B4" s="153"/>
      <c r="C4" s="153" t="s">
        <v>201</v>
      </c>
      <c r="D4" s="153" t="s">
        <v>184</v>
      </c>
      <c r="E4" s="153"/>
      <c r="F4" s="153" t="s">
        <v>185</v>
      </c>
      <c r="G4" s="153" t="s">
        <v>186</v>
      </c>
      <c r="H4" s="153" t="s">
        <v>187</v>
      </c>
      <c r="I4" s="153"/>
      <c r="J4" s="17"/>
    </row>
    <row r="5" spans="1:10" ht="42" customHeight="1">
      <c r="A5" s="153"/>
      <c r="B5" s="153"/>
      <c r="C5" s="153"/>
      <c r="D5" s="21" t="s">
        <v>188</v>
      </c>
      <c r="E5" s="21" t="s">
        <v>189</v>
      </c>
      <c r="F5" s="153"/>
      <c r="G5" s="153"/>
      <c r="H5" s="153"/>
      <c r="I5" s="153"/>
      <c r="J5" s="17"/>
    </row>
    <row r="6" spans="1:10" ht="24.75" customHeight="1">
      <c r="A6" s="23" t="s">
        <v>199</v>
      </c>
      <c r="B6" s="20">
        <f>B7+B8+B9+B10+B11+B12+B13</f>
        <v>217</v>
      </c>
      <c r="C6" s="20">
        <f>C7+C8+C9+C10+C11+C12+C13</f>
        <v>217</v>
      </c>
      <c r="D6" s="20">
        <f>D7+D8+D9+D10+D11+D12+D13</f>
        <v>217</v>
      </c>
      <c r="E6" s="20"/>
      <c r="F6" s="20"/>
      <c r="G6" s="20"/>
      <c r="H6" s="20"/>
      <c r="I6" s="22"/>
      <c r="J6" s="17"/>
    </row>
    <row r="7" spans="1:10" ht="24.75" customHeight="1">
      <c r="A7" s="75" t="s">
        <v>212</v>
      </c>
      <c r="B7" s="20">
        <f aca="true" t="shared" si="0" ref="B7:B13">C7+F7+G7+H7</f>
        <v>1</v>
      </c>
      <c r="C7" s="20">
        <f aca="true" t="shared" si="1" ref="C7:C13">D7+E7</f>
        <v>1</v>
      </c>
      <c r="D7" s="86">
        <v>1</v>
      </c>
      <c r="E7" s="20"/>
      <c r="F7" s="20"/>
      <c r="G7" s="20"/>
      <c r="H7" s="20"/>
      <c r="I7" s="21"/>
      <c r="J7" s="17"/>
    </row>
    <row r="8" spans="1:10" ht="24.75" customHeight="1">
      <c r="A8" s="75" t="s">
        <v>213</v>
      </c>
      <c r="B8" s="20">
        <f t="shared" si="0"/>
        <v>7</v>
      </c>
      <c r="C8" s="20">
        <f t="shared" si="1"/>
        <v>7</v>
      </c>
      <c r="D8" s="86">
        <v>7</v>
      </c>
      <c r="E8" s="20"/>
      <c r="F8" s="20"/>
      <c r="G8" s="20"/>
      <c r="H8" s="20"/>
      <c r="I8" s="21"/>
      <c r="J8" s="17"/>
    </row>
    <row r="9" spans="1:10" ht="24.75" customHeight="1">
      <c r="A9" s="75" t="s">
        <v>214</v>
      </c>
      <c r="B9" s="20">
        <f t="shared" si="0"/>
        <v>10</v>
      </c>
      <c r="C9" s="20">
        <f t="shared" si="1"/>
        <v>10</v>
      </c>
      <c r="D9" s="86">
        <v>10</v>
      </c>
      <c r="E9" s="20"/>
      <c r="F9" s="20"/>
      <c r="G9" s="20"/>
      <c r="H9" s="20"/>
      <c r="I9" s="21"/>
      <c r="J9" s="17"/>
    </row>
    <row r="10" spans="1:10" ht="24.75" customHeight="1">
      <c r="A10" s="75" t="s">
        <v>215</v>
      </c>
      <c r="B10" s="20">
        <f t="shared" si="0"/>
        <v>20</v>
      </c>
      <c r="C10" s="20">
        <f t="shared" si="1"/>
        <v>20</v>
      </c>
      <c r="D10" s="86">
        <v>20</v>
      </c>
      <c r="E10" s="20"/>
      <c r="F10" s="19"/>
      <c r="G10" s="19"/>
      <c r="H10" s="19"/>
      <c r="I10" s="18"/>
      <c r="J10" s="17"/>
    </row>
    <row r="11" spans="1:9" ht="24.75" customHeight="1">
      <c r="A11" s="75" t="s">
        <v>236</v>
      </c>
      <c r="B11" s="20">
        <f t="shared" si="0"/>
        <v>49</v>
      </c>
      <c r="C11" s="20">
        <f t="shared" si="1"/>
        <v>49</v>
      </c>
      <c r="D11" s="86">
        <v>49</v>
      </c>
      <c r="E11" s="27"/>
      <c r="F11" s="27"/>
      <c r="G11" s="27"/>
      <c r="H11" s="27"/>
      <c r="I11" s="27"/>
    </row>
    <row r="12" spans="1:9" ht="24.75" customHeight="1">
      <c r="A12" s="75" t="s">
        <v>216</v>
      </c>
      <c r="B12" s="20">
        <f t="shared" si="0"/>
        <v>70</v>
      </c>
      <c r="C12" s="20">
        <f t="shared" si="1"/>
        <v>70</v>
      </c>
      <c r="D12" s="86">
        <v>70</v>
      </c>
      <c r="E12" s="27"/>
      <c r="F12" s="27"/>
      <c r="G12" s="27"/>
      <c r="H12" s="27"/>
      <c r="I12" s="27"/>
    </row>
    <row r="13" spans="1:9" ht="24.75" customHeight="1">
      <c r="A13" s="75" t="s">
        <v>217</v>
      </c>
      <c r="B13" s="20">
        <f t="shared" si="0"/>
        <v>60</v>
      </c>
      <c r="C13" s="20">
        <f t="shared" si="1"/>
        <v>60</v>
      </c>
      <c r="D13" s="86">
        <v>60</v>
      </c>
      <c r="E13" s="20"/>
      <c r="F13" s="20"/>
      <c r="G13" s="20"/>
      <c r="H13" s="20"/>
      <c r="I13" s="21"/>
    </row>
  </sheetData>
  <mergeCells count="11">
    <mergeCell ref="A2:C2"/>
    <mergeCell ref="H4:H5"/>
    <mergeCell ref="I3:I5"/>
    <mergeCell ref="A1:H1"/>
    <mergeCell ref="C3:H3"/>
    <mergeCell ref="D4:E4"/>
    <mergeCell ref="A3:A5"/>
    <mergeCell ref="B3:B5"/>
    <mergeCell ref="C4:C5"/>
    <mergeCell ref="F4:F5"/>
    <mergeCell ref="G4:G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54" t="s">
        <v>202</v>
      </c>
      <c r="B1" s="154"/>
    </row>
    <row r="2" spans="1:2" ht="34.5" customHeight="1">
      <c r="A2" s="91" t="s">
        <v>218</v>
      </c>
      <c r="B2" s="26" t="s">
        <v>1</v>
      </c>
    </row>
    <row r="3" spans="1:2" ht="39" customHeight="1">
      <c r="A3" s="28" t="s">
        <v>52</v>
      </c>
      <c r="B3" s="28" t="s">
        <v>203</v>
      </c>
    </row>
    <row r="4" spans="1:2" ht="39" customHeight="1">
      <c r="A4" s="29" t="s">
        <v>204</v>
      </c>
      <c r="B4" s="106">
        <v>92.5</v>
      </c>
    </row>
    <row r="5" spans="1:2" ht="39" customHeight="1">
      <c r="A5" s="27" t="s">
        <v>205</v>
      </c>
      <c r="B5" s="106"/>
    </row>
    <row r="6" spans="1:2" ht="39" customHeight="1">
      <c r="A6" s="27" t="s">
        <v>206</v>
      </c>
      <c r="B6" s="106"/>
    </row>
    <row r="7" spans="1:2" ht="39" customHeight="1">
      <c r="A7" s="27" t="s">
        <v>207</v>
      </c>
      <c r="B7" s="106"/>
    </row>
    <row r="8" spans="1:2" ht="39" customHeight="1">
      <c r="A8" s="27" t="s">
        <v>208</v>
      </c>
      <c r="B8" s="106">
        <v>32.5</v>
      </c>
    </row>
    <row r="9" spans="1:2" ht="39" customHeight="1">
      <c r="A9" s="27" t="s">
        <v>209</v>
      </c>
      <c r="B9" s="106">
        <v>60</v>
      </c>
    </row>
  </sheetData>
  <mergeCells count="1">
    <mergeCell ref="A1:B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56" t="s">
        <v>210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 thickBot="1">
      <c r="A2" s="83" t="s">
        <v>218</v>
      </c>
      <c r="B2" s="83"/>
      <c r="C2" s="83"/>
      <c r="D2" s="84"/>
      <c r="E2" s="69"/>
      <c r="F2" s="69"/>
      <c r="G2" s="69"/>
      <c r="H2" s="69"/>
      <c r="I2" s="69"/>
      <c r="J2" s="70" t="s">
        <v>51</v>
      </c>
    </row>
    <row r="3" spans="1:10" ht="21" customHeight="1">
      <c r="A3" s="158" t="s">
        <v>176</v>
      </c>
      <c r="B3" s="159"/>
      <c r="C3" s="159"/>
      <c r="D3" s="159"/>
      <c r="E3" s="159" t="s">
        <v>177</v>
      </c>
      <c r="F3" s="159"/>
      <c r="G3" s="159"/>
      <c r="H3" s="159"/>
      <c r="I3" s="159"/>
      <c r="J3" s="159"/>
    </row>
    <row r="4" spans="1:10" ht="21" customHeight="1">
      <c r="A4" s="160" t="s">
        <v>60</v>
      </c>
      <c r="B4" s="162"/>
      <c r="C4" s="162"/>
      <c r="D4" s="162" t="s">
        <v>61</v>
      </c>
      <c r="E4" s="162" t="s">
        <v>73</v>
      </c>
      <c r="F4" s="162" t="s">
        <v>76</v>
      </c>
      <c r="G4" s="162"/>
      <c r="H4" s="162"/>
      <c r="I4" s="162" t="s">
        <v>77</v>
      </c>
      <c r="J4" s="162"/>
    </row>
    <row r="5" spans="1:10" ht="21" customHeight="1">
      <c r="A5" s="160"/>
      <c r="B5" s="162"/>
      <c r="C5" s="162"/>
      <c r="D5" s="162"/>
      <c r="E5" s="162"/>
      <c r="F5" s="162" t="s">
        <v>88</v>
      </c>
      <c r="G5" s="162" t="s">
        <v>178</v>
      </c>
      <c r="H5" s="162" t="s">
        <v>179</v>
      </c>
      <c r="I5" s="162" t="s">
        <v>88</v>
      </c>
      <c r="J5" s="162" t="s">
        <v>180</v>
      </c>
    </row>
    <row r="6" spans="1:10" ht="21" customHeight="1">
      <c r="A6" s="160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21" customHeight="1">
      <c r="A7" s="160" t="s">
        <v>62</v>
      </c>
      <c r="B7" s="162" t="s">
        <v>63</v>
      </c>
      <c r="C7" s="162" t="s">
        <v>64</v>
      </c>
      <c r="D7" s="71" t="s">
        <v>65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</row>
    <row r="8" spans="1:10" ht="21" customHeight="1">
      <c r="A8" s="161"/>
      <c r="B8" s="163"/>
      <c r="C8" s="163"/>
      <c r="D8" s="73" t="s">
        <v>73</v>
      </c>
      <c r="E8" s="74"/>
      <c r="F8" s="74"/>
      <c r="G8" s="74"/>
      <c r="H8" s="74"/>
      <c r="I8" s="74"/>
      <c r="J8" s="74"/>
    </row>
    <row r="9" spans="1:10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16">
    <mergeCell ref="F4:H4"/>
    <mergeCell ref="I4:J4"/>
    <mergeCell ref="E4:E6"/>
    <mergeCell ref="F5:F6"/>
    <mergeCell ref="G5:G6"/>
    <mergeCell ref="H5:H6"/>
    <mergeCell ref="A1:J1"/>
    <mergeCell ref="A3:D3"/>
    <mergeCell ref="E3:J3"/>
    <mergeCell ref="A7:A8"/>
    <mergeCell ref="B7:B8"/>
    <mergeCell ref="C7:C8"/>
    <mergeCell ref="D4:D6"/>
    <mergeCell ref="I5:I6"/>
    <mergeCell ref="J5:J6"/>
    <mergeCell ref="A4:C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2016-07-19T07:32:25Z</cp:lastPrinted>
  <dcterms:created xsi:type="dcterms:W3CDTF">2011-09-13T11:12:31Z</dcterms:created>
  <dcterms:modified xsi:type="dcterms:W3CDTF">2016-07-19T07:32:51Z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