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688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>
    <definedName name="_xlnm.Print_Area" localSheetId="1">'部门收入总表'!$A$1:$K$20</definedName>
    <definedName name="_xlnm.Print_Area" localSheetId="0">'部门收支总表'!$A$1:$D$37</definedName>
    <definedName name="_xlnm.Print_Area" localSheetId="2">'部门支出总表'!$A$1:$J$21</definedName>
    <definedName name="_xlnm.Print_Area" localSheetId="3">'财政拨款收支总表'!$A$1:$H$36</definedName>
    <definedName name="_xlnm.Print_Area" localSheetId="7">'一般公共预算“三公”经费支出表'!$A$1:$B$9</definedName>
    <definedName name="_xlnm.Print_Area" localSheetId="5">'一般公共预算基本支出表'!$A$1:$H$13</definedName>
    <definedName name="_xlnm.Print_Area" localSheetId="6">'一般公共预算项目支出表'!$A$1:$I$15</definedName>
    <definedName name="_xlnm.Print_Area" localSheetId="4">'一般公共预算支出表'!$A$1:$J$20</definedName>
    <definedName name="_xlnm.Print_Area" localSheetId="8">'政府性基金预算支出表'!$A$1:$J$20</definedName>
  </definedNames>
  <calcPr fullCalcOnLoad="1"/>
</workbook>
</file>

<file path=xl/sharedStrings.xml><?xml version="1.0" encoding="utf-8"?>
<sst xmlns="http://schemas.openxmlformats.org/spreadsheetml/2006/main" count="362" uniqueCount="239">
  <si>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</si>
  <si>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</si>
  <si>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</si>
  <si>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</si>
  <si>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</si>
  <si>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</si>
  <si>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</si>
  <si>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</si>
  <si>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</si>
  <si>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</si>
  <si>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</si>
  <si>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</si>
  <si>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</si>
  <si>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</si>
  <si>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</si>
  <si>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</si>
  <si>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</si>
  <si>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</si>
  <si>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</si>
  <si>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</si>
  <si>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</si>
  <si>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</si>
  <si>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</si>
  <si>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</si>
  <si>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</si>
  <si>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</si>
  <si>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</si>
  <si>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</si>
  <si>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</si>
  <si>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</si>
  <si>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</si>
  <si>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</si>
  <si>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</si>
  <si>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</si>
  <si>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</si>
  <si>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</si>
  <si>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</si>
  <si>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</si>
  <si>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</si>
  <si>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</si>
  <si>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</si>
  <si>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</si>
  <si>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</si>
  <si>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</si>
  <si>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</si>
  <si>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</si>
  <si>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</si>
  <si>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</si>
  <si>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</si>
  <si>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</si>
  <si>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</si>
  <si>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</si>
  <si>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</si>
  <si>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</si>
  <si>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</si>
  <si>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</si>
  <si>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</si>
  <si>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</si>
  <si>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</si>
  <si>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</si>
  <si>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</si>
  <si>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</si>
  <si>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</si>
  <si>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</si>
  <si>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</si>
  <si>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</si>
  <si>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</si>
  <si>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</si>
  <si>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</si>
  <si>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</si>
  <si>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</si>
  <si>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</si>
  <si>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</si>
  <si>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</si>
  <si>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</si>
  <si>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</si>
  <si>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</si>
  <si>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</si>
  <si>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</si>
  <si>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</si>
  <si>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</si>
  <si>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</si>
  <si>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</si>
  <si>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</si>
  <si>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</si>
  <si>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</si>
  <si>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</si>
  <si>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</si>
  <si>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</si>
  <si>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</si>
  <si>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</si>
  <si>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</si>
  <si>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</si>
  <si>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</si>
  <si>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</si>
  <si>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</si>
  <si>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</si>
  <si>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</si>
  <si>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</si>
  <si>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</si>
  <si>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</si>
  <si>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</si>
  <si>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</si>
  <si>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</si>
  <si>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</si>
  <si>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</si>
  <si>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</si>
  <si>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</si>
  <si>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</si>
  <si>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</si>
  <si>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</si>
  <si>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</si>
  <si>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</si>
  <si>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</si>
  <si>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</si>
  <si>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</si>
  <si>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</si>
  <si>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</si>
  <si>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</si>
  <si>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</si>
  <si>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</si>
  <si>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</si>
  <si>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</si>
  <si>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</si>
  <si>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</si>
  <si>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</si>
  <si>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</si>
  <si>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</si>
  <si>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</si>
  <si>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</si>
  <si>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</si>
  <si>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</si>
  <si>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</si>
  <si>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</si>
  <si>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</si>
  <si>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</si>
  <si>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</si>
  <si>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</si>
  <si>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</si>
  <si>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</si>
  <si>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</si>
  <si>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</si>
  <si>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</si>
  <si>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</si>
  <si>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</si>
  <si>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</si>
  <si>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</si>
  <si>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</si>
  <si>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</si>
  <si>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</si>
  <si>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</si>
  <si>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</si>
  <si>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</si>
  <si>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</si>
  <si>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</si>
  <si>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</si>
  <si>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</si>
  <si>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</si>
  <si>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</si>
  <si>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</si>
  <si>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</si>
  <si>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</si>
  <si>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</si>
  <si>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</si>
  <si>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</si>
  <si>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</si>
  <si>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</si>
  <si>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</si>
  <si>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</si>
  <si>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</si>
  <si>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</si>
  <si>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</si>
  <si>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</si>
  <si>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</si>
  <si>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</si>
  <si>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</si>
  <si>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</si>
  <si>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</si>
  <si>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</si>
  <si>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</si>
  <si>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</si>
  <si>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</si>
  <si>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</si>
  <si>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</si>
  <si>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</si>
  <si>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</si>
  <si>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</si>
  <si>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</si>
  <si>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</si>
  <si>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</si>
  <si>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</si>
  <si>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</si>
  <si>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</si>
  <si>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</si>
  <si>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一般公共预算项目支出表</t>
  </si>
  <si>
    <t>项目名称</t>
  </si>
  <si>
    <t>合 计</t>
  </si>
  <si>
    <t>绩效目标</t>
  </si>
  <si>
    <t>小 计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</si>
  <si>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</si>
  <si>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</si>
  <si>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</si>
  <si>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</si>
  <si>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</si>
  <si>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</si>
  <si>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</si>
  <si>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</si>
  <si>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207</t>
  </si>
  <si>
    <t/>
  </si>
  <si>
    <t>文化体育与传媒支出</t>
  </si>
  <si>
    <t>广播影视</t>
  </si>
  <si>
    <t xml:space="preserve">  行政运行</t>
  </si>
  <si>
    <t xml:space="preserve">  广播</t>
  </si>
  <si>
    <t xml:space="preserve">  电视</t>
  </si>
  <si>
    <t xml:space="preserve">  其他广播影视支出</t>
  </si>
  <si>
    <t>行政事业单位离退休</t>
  </si>
  <si>
    <t xml:space="preserve">  事业单位离退休</t>
  </si>
  <si>
    <t>医疗卫生与计划生育支出</t>
  </si>
  <si>
    <t>医疗保障</t>
  </si>
  <si>
    <t xml:space="preserve">  事业单位医疗</t>
  </si>
  <si>
    <t>社会保障和就业支出</t>
  </si>
  <si>
    <t>债务还本支出</t>
  </si>
  <si>
    <t>全市网络基本建设支出</t>
  </si>
  <si>
    <t>政府贴息贷款支出</t>
  </si>
  <si>
    <t>全市网络用电支出</t>
  </si>
  <si>
    <t>新闻专题制作支出</t>
  </si>
  <si>
    <t>网络建设设备购置支出</t>
  </si>
  <si>
    <t>办公设备购置支出</t>
  </si>
  <si>
    <t>缴交税金</t>
  </si>
  <si>
    <t>城乡社区支出</t>
  </si>
  <si>
    <t xml:space="preserve">单位名称： 乐昌市广播电视台   </t>
  </si>
  <si>
    <t xml:space="preserve">单位名称：乐昌市广播电视台 </t>
  </si>
  <si>
    <t xml:space="preserve">单位名称：乐昌市广播电视台 </t>
  </si>
  <si>
    <r>
      <t>乐昌市广播电视台</t>
    </r>
    <r>
      <rPr>
        <sz val="10"/>
        <color indexed="8"/>
        <rFont val="Arial"/>
        <family val="2"/>
      </rPr>
      <t xml:space="preserve"> </t>
    </r>
  </si>
  <si>
    <r>
      <t>乐昌市广播电视台</t>
    </r>
    <r>
      <rPr>
        <sz val="10"/>
        <color indexed="8"/>
        <rFont val="Arial"/>
        <family val="2"/>
      </rPr>
      <t xml:space="preserve"> </t>
    </r>
  </si>
  <si>
    <t xml:space="preserve">        用纳入预算管理的非税资金安排     的拨款</t>
  </si>
  <si>
    <t>一般公共预算“三公”经费支出表</t>
  </si>
  <si>
    <r>
      <t>2017</t>
    </r>
    <r>
      <rPr>
        <sz val="10"/>
        <rFont val="宋体"/>
        <family val="0"/>
      </rPr>
      <t>年预算</t>
    </r>
  </si>
  <si>
    <r>
      <t xml:space="preserve"> 2017</t>
    </r>
    <r>
      <rPr>
        <sz val="10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</si>
</sst>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  <numFmt numFmtId="186" formatCode="0.00_ "/>
    <numFmt numFmtId="187" formatCode="#,##0.00_ "/>
    <numFmt numFmtId="188" formatCode="yyyy\-mm\-dd"/>
    <numFmt numFmtId="189" formatCode="0.000_ "/>
    <numFmt numFmtId="190" formatCode="0.0000_ 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2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3">
      <alignment/>
      <protection/>
    </xf>
    <xf numFmtId="0" fontId="12" fillId="0" borderId="0" xfId="23" applyFont="1" applyAlignment="1">
      <alignment horizontal="right"/>
      <protection/>
    </xf>
    <xf numFmtId="0" fontId="11" fillId="0" borderId="3" xfId="23" applyFont="1" applyFill="1" applyBorder="1" applyAlignment="1">
      <alignment horizontal="center" vertical="center" wrapText="1" shrinkToFit="1"/>
      <protection/>
    </xf>
    <xf numFmtId="0" fontId="11" fillId="0" borderId="3" xfId="23" applyFont="1" applyFill="1" applyBorder="1" applyAlignment="1">
      <alignment horizontal="center" vertical="center" shrinkToFit="1"/>
      <protection/>
    </xf>
    <xf numFmtId="0" fontId="11" fillId="0" borderId="4" xfId="23" applyFont="1" applyFill="1" applyBorder="1" applyAlignment="1">
      <alignment horizontal="center" vertical="center" wrapText="1" shrinkToFit="1"/>
      <protection/>
    </xf>
    <xf numFmtId="4" fontId="11" fillId="0" borderId="4" xfId="23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12" fillId="0" borderId="0" xfId="22" applyFont="1" applyFill="1">
      <alignment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9" fillId="0" borderId="0" xfId="21" applyFont="1" applyFill="1">
      <alignment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0" fontId="0" fillId="0" borderId="2" xfId="0" applyFill="1" applyBorder="1" applyAlignment="1">
      <alignment horizontal="left" vertical="center" shrinkToFit="1"/>
    </xf>
    <xf numFmtId="0" fontId="11" fillId="0" borderId="4" xfId="18" applyFont="1" applyFill="1" applyBorder="1" applyAlignment="1">
      <alignment horizontal="center" vertical="center" shrinkToFit="1"/>
      <protection/>
    </xf>
    <xf numFmtId="4" fontId="11" fillId="0" borderId="4" xfId="18" applyNumberFormat="1" applyFont="1" applyFill="1" applyBorder="1" applyAlignment="1">
      <alignment horizontal="right" vertical="center" shrinkToFit="1"/>
      <protection/>
    </xf>
    <xf numFmtId="4" fontId="11" fillId="0" borderId="2" xfId="18" applyNumberFormat="1" applyFont="1" applyFill="1" applyBorder="1" applyAlignment="1">
      <alignment horizontal="right" vertical="center" shrinkToFit="1"/>
      <protection/>
    </xf>
    <xf numFmtId="0" fontId="11" fillId="0" borderId="2" xfId="18" applyFont="1" applyFill="1" applyBorder="1" applyAlignment="1">
      <alignment horizontal="right" vertical="center" shrinkToFit="1"/>
      <protection/>
    </xf>
    <xf numFmtId="0" fontId="0" fillId="0" borderId="2" xfId="0" applyFill="1" applyBorder="1" applyAlignment="1">
      <alignment vertical="center"/>
    </xf>
    <xf numFmtId="184" fontId="0" fillId="0" borderId="1" xfId="0" applyNumberFormat="1" applyFill="1" applyBorder="1" applyAlignment="1" applyProtection="1">
      <alignment horizontal="center" vertical="center" wrapText="1"/>
      <protection/>
    </xf>
    <xf numFmtId="186" fontId="0" fillId="0" borderId="1" xfId="0" applyNumberFormat="1" applyFill="1" applyBorder="1" applyAlignment="1" applyProtection="1">
      <alignment horizontal="right" vertical="center"/>
      <protection/>
    </xf>
    <xf numFmtId="186" fontId="0" fillId="0" borderId="1" xfId="0" applyNumberFormat="1" applyFill="1" applyBorder="1" applyAlignment="1" applyProtection="1">
      <alignment horizontal="center" vertical="center" wrapText="1"/>
      <protection/>
    </xf>
    <xf numFmtId="186" fontId="0" fillId="0" borderId="2" xfId="0" applyNumberFormat="1" applyFill="1" applyBorder="1" applyAlignment="1" applyProtection="1">
      <alignment wrapText="1"/>
      <protection/>
    </xf>
    <xf numFmtId="4" fontId="12" fillId="0" borderId="2" xfId="22" applyNumberFormat="1" applyFont="1" applyFill="1" applyBorder="1" applyAlignment="1">
      <alignment vertical="center"/>
      <protection/>
    </xf>
    <xf numFmtId="0" fontId="5" fillId="0" borderId="1" xfId="17" applyNumberFormat="1" applyFont="1" applyFill="1" applyBorder="1" applyAlignment="1">
      <alignment horizontal="right" vertical="center" shrinkToFit="1"/>
    </xf>
    <xf numFmtId="186" fontId="5" fillId="0" borderId="1" xfId="17" applyNumberFormat="1" applyFont="1" applyFill="1" applyBorder="1" applyAlignment="1">
      <alignment horizontal="right" vertical="center" shrinkToFit="1"/>
    </xf>
    <xf numFmtId="186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vertical="center"/>
    </xf>
    <xf numFmtId="0" fontId="20" fillId="2" borderId="2" xfId="19" applyNumberFormat="1" applyFont="1" applyFill="1" applyBorder="1" applyAlignment="1">
      <alignment horizontal="center" vertical="center" wrapText="1" shrinkToFit="1"/>
    </xf>
    <xf numFmtId="0" fontId="20" fillId="0" borderId="2" xfId="19" applyNumberFormat="1" applyFont="1" applyFill="1" applyBorder="1" applyAlignment="1">
      <alignment horizontal="center" vertical="center" shrinkToFit="1"/>
    </xf>
    <xf numFmtId="4" fontId="20" fillId="0" borderId="2" xfId="19" applyNumberFormat="1" applyFont="1" applyFill="1" applyBorder="1" applyAlignment="1">
      <alignment/>
    </xf>
    <xf numFmtId="0" fontId="20" fillId="2" borderId="2" xfId="19" applyNumberFormat="1" applyFont="1" applyFill="1" applyBorder="1" applyAlignment="1">
      <alignment vertical="center" wrapText="1" shrinkToFit="1"/>
    </xf>
    <xf numFmtId="0" fontId="20" fillId="0" borderId="2" xfId="0" applyNumberFormat="1" applyFont="1" applyFill="1" applyBorder="1" applyAlignment="1" applyProtection="1">
      <alignment wrapText="1"/>
      <protection/>
    </xf>
    <xf numFmtId="0" fontId="20" fillId="0" borderId="2" xfId="19" applyNumberFormat="1" applyFont="1" applyFill="1" applyBorder="1" applyAlignment="1">
      <alignment horizontal="left" vertical="center" shrinkToFit="1"/>
    </xf>
    <xf numFmtId="0" fontId="20" fillId="0" borderId="2" xfId="19" applyNumberFormat="1" applyFont="1" applyFill="1" applyBorder="1" applyAlignment="1">
      <alignment/>
    </xf>
    <xf numFmtId="0" fontId="20" fillId="0" borderId="2" xfId="0" applyFont="1" applyBorder="1" applyAlignment="1">
      <alignment vertical="center"/>
    </xf>
    <xf numFmtId="4" fontId="21" fillId="0" borderId="2" xfId="19" applyNumberFormat="1" applyFont="1" applyFill="1" applyBorder="1" applyAlignment="1">
      <alignment/>
    </xf>
    <xf numFmtId="186" fontId="21" fillId="0" borderId="2" xfId="0" applyNumberFormat="1" applyFont="1" applyFill="1" applyBorder="1" applyAlignment="1" applyProtection="1">
      <alignment wrapText="1"/>
      <protection/>
    </xf>
    <xf numFmtId="186" fontId="21" fillId="0" borderId="1" xfId="17" applyNumberFormat="1" applyFont="1" applyFill="1" applyBorder="1" applyAlignment="1">
      <alignment horizontal="left" vertical="center" shrinkToFit="1"/>
    </xf>
    <xf numFmtId="186" fontId="21" fillId="0" borderId="0" xfId="0" applyNumberFormat="1" applyFont="1" applyAlignment="1">
      <alignment vertical="center"/>
    </xf>
    <xf numFmtId="186" fontId="21" fillId="0" borderId="1" xfId="17" applyNumberFormat="1" applyFont="1" applyFill="1" applyBorder="1" applyAlignment="1">
      <alignment/>
    </xf>
    <xf numFmtId="186" fontId="21" fillId="0" borderId="2" xfId="19" applyNumberFormat="1" applyFont="1" applyFill="1" applyBorder="1" applyAlignment="1">
      <alignment/>
    </xf>
    <xf numFmtId="186" fontId="21" fillId="0" borderId="2" xfId="0" applyNumberFormat="1" applyFont="1" applyBorder="1" applyAlignment="1">
      <alignment vertical="center"/>
    </xf>
    <xf numFmtId="186" fontId="5" fillId="0" borderId="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184" fontId="0" fillId="0" borderId="0" xfId="0" applyNumberFormat="1" applyFill="1" applyBorder="1" applyAlignment="1" applyProtection="1">
      <alignment/>
      <protection/>
    </xf>
    <xf numFmtId="0" fontId="0" fillId="0" borderId="7" xfId="0" applyFill="1" applyBorder="1" applyAlignment="1">
      <alignment horizontal="left" vertical="center" shrinkToFit="1"/>
    </xf>
    <xf numFmtId="186" fontId="0" fillId="0" borderId="8" xfId="0" applyNumberFormat="1" applyFill="1" applyBorder="1" applyAlignment="1" applyProtection="1">
      <alignment horizontal="right" vertical="center"/>
      <protection/>
    </xf>
    <xf numFmtId="184" fontId="0" fillId="0" borderId="8" xfId="0" applyNumberFormat="1" applyFill="1" applyBorder="1" applyAlignment="1" applyProtection="1">
      <alignment horizontal="center" vertical="center" wrapText="1"/>
      <protection/>
    </xf>
    <xf numFmtId="184" fontId="0" fillId="0" borderId="9" xfId="0" applyNumberFormat="1" applyFill="1" applyBorder="1" applyAlignment="1" applyProtection="1">
      <alignment horizontal="center" vertical="center" wrapText="1"/>
      <protection/>
    </xf>
    <xf numFmtId="4" fontId="11" fillId="0" borderId="7" xfId="18" applyNumberFormat="1" applyFont="1" applyFill="1" applyBorder="1" applyAlignment="1">
      <alignment horizontal="center" vertical="center" shrinkToFit="1"/>
      <protection/>
    </xf>
    <xf numFmtId="0" fontId="0" fillId="0" borderId="7" xfId="0" applyFill="1" applyBorder="1" applyAlignment="1">
      <alignment vertical="center"/>
    </xf>
    <xf numFmtId="186" fontId="0" fillId="0" borderId="2" xfId="0" applyNumberFormat="1" applyFill="1" applyBorder="1" applyAlignment="1" applyProtection="1">
      <alignment horizontal="right" vertical="center"/>
      <protection/>
    </xf>
    <xf numFmtId="0" fontId="9" fillId="0" borderId="10" xfId="18" applyFont="1" applyFill="1" applyBorder="1" applyAlignment="1">
      <alignment/>
      <protection/>
    </xf>
    <xf numFmtId="0" fontId="9" fillId="0" borderId="10" xfId="20" applyFont="1" applyFill="1" applyBorder="1" applyAlignment="1">
      <alignment/>
      <protection/>
    </xf>
    <xf numFmtId="0" fontId="12" fillId="0" borderId="0" xfId="21" applyFont="1" applyFill="1">
      <alignment/>
      <protection/>
    </xf>
    <xf numFmtId="0" fontId="0" fillId="0" borderId="0" xfId="0" applyAlignment="1">
      <alignment horizontal="left" vertical="center"/>
    </xf>
    <xf numFmtId="0" fontId="12" fillId="0" borderId="0" xfId="23" applyFont="1">
      <alignment/>
      <protection/>
    </xf>
    <xf numFmtId="4" fontId="5" fillId="0" borderId="1" xfId="16" applyNumberFormat="1" applyFont="1" applyBorder="1" applyAlignment="1">
      <alignment horizontal="right" shrinkToFit="1"/>
    </xf>
    <xf numFmtId="4" fontId="5" fillId="0" borderId="11" xfId="16" applyNumberFormat="1" applyFont="1" applyBorder="1" applyAlignment="1">
      <alignment horizontal="right" shrinkToFit="1"/>
    </xf>
    <xf numFmtId="186" fontId="5" fillId="0" borderId="11" xfId="17" applyNumberFormat="1" applyFont="1" applyFill="1" applyBorder="1" applyAlignment="1">
      <alignment horizontal="right" vertical="center" shrinkToFit="1"/>
    </xf>
    <xf numFmtId="0" fontId="5" fillId="0" borderId="3" xfId="17" applyNumberFormat="1" applyFont="1" applyFill="1" applyBorder="1" applyAlignment="1">
      <alignment horizontal="left" vertical="center" shrinkToFit="1"/>
    </xf>
    <xf numFmtId="4" fontId="5" fillId="0" borderId="8" xfId="17" applyNumberFormat="1" applyFont="1" applyFill="1" applyBorder="1" applyAlignment="1">
      <alignment/>
    </xf>
    <xf numFmtId="4" fontId="5" fillId="0" borderId="12" xfId="17" applyNumberFormat="1" applyFont="1" applyFill="1" applyBorder="1" applyAlignment="1">
      <alignment/>
    </xf>
    <xf numFmtId="0" fontId="9" fillId="0" borderId="4" xfId="21" applyFont="1" applyFill="1" applyBorder="1" applyAlignment="1">
      <alignment horizontal="right" vertical="center" shrinkToFit="1"/>
      <protection/>
    </xf>
    <xf numFmtId="186" fontId="0" fillId="0" borderId="11" xfId="0" applyNumberFormat="1" applyFill="1" applyBorder="1" applyAlignment="1" applyProtection="1">
      <alignment horizontal="right" vertical="center"/>
      <protection/>
    </xf>
    <xf numFmtId="186" fontId="0" fillId="0" borderId="13" xfId="0" applyNumberFormat="1" applyFill="1" applyBorder="1" applyAlignment="1" applyProtection="1">
      <alignment horizontal="right" vertical="center"/>
      <protection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14" xfId="20" applyFont="1" applyFill="1" applyBorder="1" applyAlignment="1">
      <alignment horizontal="right" vertical="center" shrinkToFit="1"/>
      <protection/>
    </xf>
    <xf numFmtId="186" fontId="9" fillId="0" borderId="3" xfId="21" applyNumberFormat="1" applyFont="1" applyFill="1" applyBorder="1" applyAlignment="1">
      <alignment horizontal="right" vertical="center" shrinkToFit="1"/>
      <protection/>
    </xf>
    <xf numFmtId="186" fontId="0" fillId="0" borderId="13" xfId="0" applyNumberFormat="1" applyFill="1" applyBorder="1" applyAlignment="1" applyProtection="1">
      <alignment wrapText="1"/>
      <protection/>
    </xf>
    <xf numFmtId="186" fontId="0" fillId="0" borderId="9" xfId="0" applyNumberForma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186" fontId="0" fillId="0" borderId="8" xfId="0" applyNumberFormat="1" applyFill="1" applyBorder="1" applyAlignment="1" applyProtection="1">
      <alignment horizontal="center" vertical="center" wrapText="1"/>
      <protection/>
    </xf>
    <xf numFmtId="0" fontId="11" fillId="0" borderId="2" xfId="20" applyFont="1" applyFill="1" applyBorder="1" applyAlignment="1">
      <alignment horizontal="right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16" xfId="20" applyFont="1" applyFill="1" applyBorder="1" applyAlignment="1">
      <alignment horizontal="center" vertical="center" shrinkToFit="1"/>
      <protection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1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20" xfId="18" applyFont="1" applyFill="1" applyBorder="1" applyAlignment="1">
      <alignment horizontal="center" vertical="center" wrapText="1" shrinkToFit="1"/>
      <protection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10" fillId="0" borderId="0" xfId="18" applyFont="1" applyFill="1" applyAlignment="1">
      <alignment horizontal="center"/>
      <protection/>
    </xf>
    <xf numFmtId="0" fontId="11" fillId="0" borderId="16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0" fillId="0" borderId="24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20" xfId="18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1" fillId="0" borderId="28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1" fillId="0" borderId="20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20" xfId="20" applyFont="1" applyFill="1" applyBorder="1" applyAlignment="1">
      <alignment horizontal="center" vertical="center" shrinkToFit="1"/>
      <protection/>
    </xf>
    <xf numFmtId="0" fontId="9" fillId="0" borderId="20" xfId="21" applyFont="1" applyFill="1" applyBorder="1" applyAlignment="1">
      <alignment horizontal="center" vertical="center" wrapText="1" shrinkToFit="1"/>
      <protection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16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22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2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/>
    </xf>
    <xf numFmtId="0" fontId="2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19" applyNumberFormat="1" applyFont="1" applyFill="1" applyBorder="1" applyAlignment="1">
      <alignment horizontal="left"/>
    </xf>
    <xf numFmtId="0" fontId="11" fillId="0" borderId="3" xfId="23" applyFont="1" applyFill="1" applyBorder="1" applyAlignment="1">
      <alignment horizontal="center" vertical="center" wrapText="1" shrinkToFit="1"/>
      <protection/>
    </xf>
    <xf numFmtId="0" fontId="11" fillId="0" borderId="20" xfId="23" applyFont="1" applyFill="1" applyBorder="1" applyAlignment="1">
      <alignment horizontal="center" vertical="center" wrapText="1" shrinkToFit="1"/>
      <protection/>
    </xf>
    <xf numFmtId="0" fontId="11" fillId="0" borderId="34" xfId="23" applyFont="1" applyFill="1" applyBorder="1" applyAlignment="1">
      <alignment horizontal="center" vertical="center" wrapText="1" shrinkToFit="1"/>
      <protection/>
    </xf>
    <xf numFmtId="0" fontId="11" fillId="0" borderId="4" xfId="23" applyFont="1" applyFill="1" applyBorder="1" applyAlignment="1">
      <alignment horizontal="center" vertical="center" wrapText="1" shrinkToFit="1"/>
      <protection/>
    </xf>
    <xf numFmtId="0" fontId="15" fillId="0" borderId="0" xfId="23" applyFont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9" fillId="0" borderId="0" xfId="23" applyFont="1" applyAlignment="1">
      <alignment horizontal="left"/>
      <protection/>
    </xf>
    <xf numFmtId="0" fontId="11" fillId="0" borderId="16" xfId="23" applyFont="1" applyFill="1" applyBorder="1" applyAlignment="1">
      <alignment horizontal="center" vertical="center" wrapText="1" shrinkToFit="1"/>
      <protection/>
    </xf>
    <xf numFmtId="0" fontId="11" fillId="0" borderId="6" xfId="23" applyFont="1" applyFill="1" applyBorder="1" applyAlignment="1">
      <alignment horizontal="center" vertical="center" wrapText="1" shrinkToFit="1"/>
      <protection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  <col min="8" max="8" width="15.50390625" style="0" customWidth="1"/>
  </cols>
  <sheetData>
    <row r="1" spans="1:4" ht="22.5">
      <c r="A1" s="140" t="s">
        <v>0</v>
      </c>
      <c r="B1" s="140"/>
      <c r="C1" s="140"/>
      <c r="D1" s="140"/>
    </row>
    <row r="2" spans="1:4" ht="11.25" customHeight="1">
      <c r="A2" s="2"/>
      <c r="B2" s="1"/>
      <c r="C2" s="1"/>
      <c r="D2" s="1"/>
    </row>
    <row r="3" spans="1:4" s="5" customFormat="1" ht="12">
      <c r="A3" s="3" t="s">
        <v>230</v>
      </c>
      <c r="B3" s="3"/>
      <c r="C3" s="3"/>
      <c r="D3" s="4" t="s">
        <v>1</v>
      </c>
    </row>
    <row r="4" spans="1:4" ht="19.5" customHeight="1">
      <c r="A4" s="141" t="s">
        <v>2</v>
      </c>
      <c r="B4" s="142"/>
      <c r="C4" s="141" t="s">
        <v>3</v>
      </c>
      <c r="D4" s="142"/>
    </row>
    <row r="5" spans="1:4" ht="19.5" customHeight="1">
      <c r="A5" s="24" t="s">
        <v>4</v>
      </c>
      <c r="B5" s="25" t="s">
        <v>237</v>
      </c>
      <c r="C5" s="26" t="s">
        <v>5</v>
      </c>
      <c r="D5" s="25" t="s">
        <v>238</v>
      </c>
    </row>
    <row r="6" spans="1:4" ht="19.5" customHeight="1">
      <c r="A6" s="26" t="s">
        <v>6</v>
      </c>
      <c r="B6" s="99">
        <f>B7+B8</f>
        <v>1807.6399999999999</v>
      </c>
      <c r="C6" s="26" t="s">
        <v>7</v>
      </c>
      <c r="D6" s="27">
        <f>SUM(D7:D15)</f>
        <v>1807.6399999999999</v>
      </c>
    </row>
    <row r="7" spans="1:4" ht="19.5" customHeight="1">
      <c r="A7" s="26" t="s">
        <v>8</v>
      </c>
      <c r="B7" s="99">
        <v>307.64</v>
      </c>
      <c r="C7" s="26" t="s">
        <v>9</v>
      </c>
      <c r="D7" s="27">
        <v>986.58</v>
      </c>
    </row>
    <row r="8" spans="1:4" ht="29.25" customHeight="1">
      <c r="A8" s="26" t="s">
        <v>235</v>
      </c>
      <c r="B8" s="99">
        <v>1500</v>
      </c>
      <c r="C8" s="26" t="s">
        <v>10</v>
      </c>
      <c r="D8" s="27">
        <v>165</v>
      </c>
    </row>
    <row r="9" spans="1:4" ht="17.25" customHeight="1">
      <c r="A9" s="26" t="s">
        <v>11</v>
      </c>
      <c r="B9" s="99"/>
      <c r="C9" s="26" t="s">
        <v>12</v>
      </c>
      <c r="D9" s="27">
        <v>54.2</v>
      </c>
    </row>
    <row r="10" spans="1:8" ht="17.25" customHeight="1">
      <c r="A10" s="26" t="s">
        <v>13</v>
      </c>
      <c r="B10" s="99"/>
      <c r="C10" s="26" t="s">
        <v>14</v>
      </c>
      <c r="D10" s="28"/>
      <c r="G10" s="100"/>
      <c r="H10" s="100"/>
    </row>
    <row r="11" spans="1:8" ht="17.25" customHeight="1">
      <c r="A11" s="26" t="s">
        <v>15</v>
      </c>
      <c r="B11" s="27"/>
      <c r="C11" s="26" t="s">
        <v>16</v>
      </c>
      <c r="D11" s="28"/>
      <c r="G11" s="100"/>
      <c r="H11" s="100"/>
    </row>
    <row r="12" spans="1:8" ht="17.25" customHeight="1">
      <c r="A12" s="26" t="s">
        <v>17</v>
      </c>
      <c r="B12" s="28"/>
      <c r="C12" s="26" t="s">
        <v>18</v>
      </c>
      <c r="D12" s="27">
        <v>147.52</v>
      </c>
      <c r="G12" s="100"/>
      <c r="H12" s="101"/>
    </row>
    <row r="13" spans="1:8" ht="17.25" customHeight="1">
      <c r="A13" s="26" t="s">
        <v>19</v>
      </c>
      <c r="B13" s="28"/>
      <c r="C13" s="26" t="s">
        <v>20</v>
      </c>
      <c r="D13" s="27">
        <v>80</v>
      </c>
      <c r="G13" s="100"/>
      <c r="H13" s="101"/>
    </row>
    <row r="14" spans="1:8" ht="17.25" customHeight="1">
      <c r="A14" s="26" t="s">
        <v>21</v>
      </c>
      <c r="B14" s="28"/>
      <c r="C14" s="26" t="s">
        <v>22</v>
      </c>
      <c r="D14" s="27"/>
      <c r="G14" s="100"/>
      <c r="H14" s="101"/>
    </row>
    <row r="15" spans="1:8" ht="17.25" customHeight="1">
      <c r="A15" s="26" t="s">
        <v>23</v>
      </c>
      <c r="B15" s="28"/>
      <c r="C15" s="26" t="s">
        <v>24</v>
      </c>
      <c r="D15" s="27">
        <v>374.34</v>
      </c>
      <c r="G15" s="100"/>
      <c r="H15" s="101"/>
    </row>
    <row r="16" spans="1:8" ht="17.25" customHeight="1">
      <c r="A16" s="26" t="s">
        <v>25</v>
      </c>
      <c r="B16" s="27"/>
      <c r="C16" s="26"/>
      <c r="D16" s="29"/>
      <c r="G16" s="100"/>
      <c r="H16" s="100"/>
    </row>
    <row r="17" spans="1:4" ht="17.25" customHeight="1">
      <c r="A17" s="26" t="s">
        <v>26</v>
      </c>
      <c r="B17" s="27"/>
      <c r="C17" s="26" t="s">
        <v>27</v>
      </c>
      <c r="D17" s="27"/>
    </row>
    <row r="18" spans="1:4" ht="17.25" customHeight="1">
      <c r="A18" s="26" t="s">
        <v>28</v>
      </c>
      <c r="B18" s="27"/>
      <c r="C18" s="26" t="s">
        <v>20</v>
      </c>
      <c r="D18" s="27"/>
    </row>
    <row r="19" spans="1:4" ht="17.25" customHeight="1">
      <c r="A19" s="26" t="s">
        <v>29</v>
      </c>
      <c r="B19" s="27"/>
      <c r="C19" s="26" t="s">
        <v>30</v>
      </c>
      <c r="D19" s="27"/>
    </row>
    <row r="20" spans="1:4" ht="17.25" customHeight="1">
      <c r="A20" s="26" t="s">
        <v>31</v>
      </c>
      <c r="B20" s="27"/>
      <c r="C20" s="26" t="s">
        <v>32</v>
      </c>
      <c r="D20" s="27"/>
    </row>
    <row r="21" spans="1:4" ht="17.25" customHeight="1">
      <c r="A21" s="26"/>
      <c r="B21" s="29"/>
      <c r="C21" s="26" t="s">
        <v>33</v>
      </c>
      <c r="D21" s="27"/>
    </row>
    <row r="22" spans="1:4" ht="17.25" customHeight="1">
      <c r="A22" s="26"/>
      <c r="B22" s="29"/>
      <c r="C22" s="26" t="s">
        <v>34</v>
      </c>
      <c r="D22" s="27"/>
    </row>
    <row r="23" spans="1:4" ht="17.25" customHeight="1">
      <c r="A23" s="26"/>
      <c r="B23" s="29"/>
      <c r="C23" s="26" t="s">
        <v>24</v>
      </c>
      <c r="D23" s="27"/>
    </row>
    <row r="24" spans="1:4" ht="17.25" customHeight="1">
      <c r="A24" s="26"/>
      <c r="B24" s="29"/>
      <c r="C24" s="26"/>
      <c r="D24" s="29"/>
    </row>
    <row r="25" spans="1:4" ht="17.25" customHeight="1">
      <c r="A25" s="26"/>
      <c r="B25" s="29"/>
      <c r="C25" s="26" t="s">
        <v>35</v>
      </c>
      <c r="D25" s="27"/>
    </row>
    <row r="26" spans="1:4" ht="17.25" customHeight="1">
      <c r="A26" s="26"/>
      <c r="B26" s="29"/>
      <c r="C26" s="26"/>
      <c r="D26" s="29"/>
    </row>
    <row r="27" spans="1:4" ht="17.25" customHeight="1">
      <c r="A27" s="26" t="s">
        <v>36</v>
      </c>
      <c r="B27" s="27">
        <f>B6</f>
        <v>1807.6399999999999</v>
      </c>
      <c r="C27" s="24" t="s">
        <v>37</v>
      </c>
      <c r="D27" s="27">
        <f>D6</f>
        <v>1807.6399999999999</v>
      </c>
    </row>
    <row r="28" spans="1:4" ht="17.25" customHeight="1">
      <c r="A28" s="26"/>
      <c r="B28" s="29"/>
      <c r="C28" s="26"/>
      <c r="D28" s="29"/>
    </row>
    <row r="29" spans="1:4" ht="17.25" customHeight="1">
      <c r="A29" s="26" t="s">
        <v>38</v>
      </c>
      <c r="B29" s="27"/>
      <c r="C29" s="26" t="s">
        <v>39</v>
      </c>
      <c r="D29" s="27"/>
    </row>
    <row r="30" spans="1:4" ht="17.25" customHeight="1">
      <c r="A30" s="26" t="s">
        <v>40</v>
      </c>
      <c r="B30" s="28"/>
      <c r="C30" s="26" t="s">
        <v>41</v>
      </c>
      <c r="D30" s="28"/>
    </row>
    <row r="31" spans="1:4" ht="17.25" customHeight="1">
      <c r="A31" s="26" t="s">
        <v>42</v>
      </c>
      <c r="B31" s="27"/>
      <c r="C31" s="26" t="s">
        <v>43</v>
      </c>
      <c r="D31" s="28"/>
    </row>
    <row r="32" spans="1:4" ht="17.25" customHeight="1">
      <c r="A32" s="26" t="s">
        <v>44</v>
      </c>
      <c r="B32" s="28"/>
      <c r="C32" s="26"/>
      <c r="D32" s="29"/>
    </row>
    <row r="33" spans="1:4" ht="17.25" customHeight="1">
      <c r="A33" s="26"/>
      <c r="B33" s="29"/>
      <c r="C33" s="26"/>
      <c r="D33" s="29"/>
    </row>
    <row r="34" spans="1:4" ht="17.25" customHeight="1">
      <c r="A34" s="26"/>
      <c r="B34" s="29"/>
      <c r="C34" s="26"/>
      <c r="D34" s="29"/>
    </row>
    <row r="35" spans="1:4" ht="17.25" customHeight="1">
      <c r="A35" s="26" t="s">
        <v>45</v>
      </c>
      <c r="B35" s="28"/>
      <c r="C35" s="26" t="s">
        <v>46</v>
      </c>
      <c r="D35" s="29"/>
    </row>
    <row r="36" spans="1:4" ht="17.25" customHeight="1">
      <c r="A36" s="26"/>
      <c r="B36" s="29"/>
      <c r="C36" s="26"/>
      <c r="D36" s="29"/>
    </row>
    <row r="37" spans="1:4" ht="17.25" customHeight="1">
      <c r="A37" s="26" t="s">
        <v>47</v>
      </c>
      <c r="B37" s="27">
        <f>B27</f>
        <v>1807.6399999999999</v>
      </c>
      <c r="C37" s="24" t="s">
        <v>48</v>
      </c>
      <c r="D37" s="27">
        <f>D27</f>
        <v>1807.6399999999999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SheetLayoutView="100" workbookViewId="0" topLeftCell="A1">
      <selection activeCell="K20" sqref="A1:K20"/>
    </sheetView>
  </sheetViews>
  <sheetFormatPr defaultColWidth="9.00390625" defaultRowHeight="14.25"/>
  <cols>
    <col min="1" max="1" width="3.75390625" style="30" customWidth="1"/>
    <col min="2" max="2" width="3.625" style="30" customWidth="1"/>
    <col min="3" max="3" width="4.125" style="30" customWidth="1"/>
    <col min="4" max="4" width="21.75390625" style="30" customWidth="1"/>
    <col min="5" max="5" width="12.50390625" style="30" customWidth="1"/>
    <col min="6" max="6" width="12.875" style="30" customWidth="1"/>
    <col min="7" max="7" width="12.50390625" style="30" customWidth="1"/>
    <col min="8" max="8" width="13.25390625" style="30" customWidth="1"/>
    <col min="9" max="9" width="9.00390625" style="30" customWidth="1"/>
    <col min="10" max="10" width="18.25390625" style="30" customWidth="1"/>
    <col min="11" max="16384" width="9.00390625" style="30" customWidth="1"/>
  </cols>
  <sheetData>
    <row r="1" spans="1:11" ht="27">
      <c r="A1" s="152" t="s">
        <v>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5.75" thickBot="1">
      <c r="A2" s="109" t="s">
        <v>231</v>
      </c>
      <c r="B2" s="109"/>
      <c r="C2" s="109"/>
      <c r="D2" s="31"/>
      <c r="E2" s="31"/>
      <c r="F2" s="31"/>
      <c r="G2" s="31"/>
      <c r="H2" s="32"/>
      <c r="I2" s="31"/>
      <c r="J2" s="33"/>
      <c r="K2" s="34" t="s">
        <v>51</v>
      </c>
    </row>
    <row r="3" spans="1:11" ht="21" customHeight="1" thickBot="1">
      <c r="A3" s="153" t="s">
        <v>52</v>
      </c>
      <c r="B3" s="154"/>
      <c r="C3" s="154"/>
      <c r="D3" s="154"/>
      <c r="E3" s="146" t="s">
        <v>53</v>
      </c>
      <c r="F3" s="146" t="s">
        <v>54</v>
      </c>
      <c r="G3" s="146" t="s">
        <v>55</v>
      </c>
      <c r="H3" s="146" t="s">
        <v>56</v>
      </c>
      <c r="I3" s="146" t="s">
        <v>57</v>
      </c>
      <c r="J3" s="146" t="s">
        <v>58</v>
      </c>
      <c r="K3" s="146" t="s">
        <v>59</v>
      </c>
    </row>
    <row r="4" spans="1:11" ht="21" customHeight="1">
      <c r="A4" s="148" t="s">
        <v>60</v>
      </c>
      <c r="B4" s="147"/>
      <c r="C4" s="147"/>
      <c r="D4" s="158" t="s">
        <v>61</v>
      </c>
      <c r="E4" s="147"/>
      <c r="F4" s="147"/>
      <c r="G4" s="147"/>
      <c r="H4" s="147"/>
      <c r="I4" s="147"/>
      <c r="J4" s="147"/>
      <c r="K4" s="146"/>
    </row>
    <row r="5" spans="1:11" ht="21" customHeight="1">
      <c r="A5" s="148"/>
      <c r="B5" s="147"/>
      <c r="C5" s="147"/>
      <c r="D5" s="158"/>
      <c r="E5" s="147"/>
      <c r="F5" s="147"/>
      <c r="G5" s="147"/>
      <c r="H5" s="147"/>
      <c r="I5" s="147"/>
      <c r="J5" s="147"/>
      <c r="K5" s="146"/>
    </row>
    <row r="6" spans="1:11" ht="21" customHeight="1">
      <c r="A6" s="159" t="s">
        <v>62</v>
      </c>
      <c r="B6" s="158" t="s">
        <v>63</v>
      </c>
      <c r="C6" s="158" t="s">
        <v>64</v>
      </c>
      <c r="D6" s="36" t="s">
        <v>65</v>
      </c>
      <c r="E6" s="35" t="s">
        <v>66</v>
      </c>
      <c r="F6" s="35" t="s">
        <v>67</v>
      </c>
      <c r="G6" s="35" t="s">
        <v>68</v>
      </c>
      <c r="H6" s="35" t="s">
        <v>69</v>
      </c>
      <c r="I6" s="35" t="s">
        <v>70</v>
      </c>
      <c r="J6" s="35" t="s">
        <v>71</v>
      </c>
      <c r="K6" s="35" t="s">
        <v>72</v>
      </c>
    </row>
    <row r="7" spans="1:11" ht="21" customHeight="1">
      <c r="A7" s="159"/>
      <c r="B7" s="158"/>
      <c r="C7" s="158"/>
      <c r="D7" s="70" t="s">
        <v>73</v>
      </c>
      <c r="E7" s="76">
        <f>F7</f>
        <v>1807.638</v>
      </c>
      <c r="F7" s="76">
        <f>F8+F14+F17+F20</f>
        <v>1807.638</v>
      </c>
      <c r="G7" s="77"/>
      <c r="H7" s="75"/>
      <c r="I7" s="75"/>
      <c r="J7" s="71"/>
      <c r="K7" s="71"/>
    </row>
    <row r="8" spans="1:11" ht="21" customHeight="1">
      <c r="A8" s="155" t="s">
        <v>207</v>
      </c>
      <c r="B8" s="156" t="s">
        <v>208</v>
      </c>
      <c r="C8" s="157" t="s">
        <v>208</v>
      </c>
      <c r="D8" s="69" t="s">
        <v>209</v>
      </c>
      <c r="E8" s="76">
        <f aca="true" t="shared" si="0" ref="E8:E20">F8</f>
        <v>1643.9099999999999</v>
      </c>
      <c r="F8" s="76">
        <f>F9</f>
        <v>1643.9099999999999</v>
      </c>
      <c r="G8" s="77"/>
      <c r="H8" s="75"/>
      <c r="I8" s="75"/>
      <c r="J8" s="71"/>
      <c r="K8" s="72"/>
    </row>
    <row r="9" spans="1:11" ht="21" customHeight="1">
      <c r="A9" s="149">
        <v>20704</v>
      </c>
      <c r="B9" s="150"/>
      <c r="C9" s="151"/>
      <c r="D9" s="69" t="s">
        <v>210</v>
      </c>
      <c r="E9" s="76">
        <f t="shared" si="0"/>
        <v>1643.9099999999999</v>
      </c>
      <c r="F9" s="76">
        <f>F10+F11+F12+F13</f>
        <v>1643.9099999999999</v>
      </c>
      <c r="G9" s="77"/>
      <c r="H9" s="75"/>
      <c r="I9" s="75"/>
      <c r="J9" s="71"/>
      <c r="K9" s="72"/>
    </row>
    <row r="10" spans="1:11" ht="21" customHeight="1">
      <c r="A10" s="149">
        <v>2070401</v>
      </c>
      <c r="B10" s="150"/>
      <c r="C10" s="151"/>
      <c r="D10" s="69" t="s">
        <v>211</v>
      </c>
      <c r="E10" s="76">
        <f>F10</f>
        <v>307.9</v>
      </c>
      <c r="F10" s="76">
        <v>307.9</v>
      </c>
      <c r="G10" s="77"/>
      <c r="H10" s="75"/>
      <c r="I10" s="75"/>
      <c r="J10" s="71"/>
      <c r="K10" s="72"/>
    </row>
    <row r="11" spans="1:11" ht="21" customHeight="1">
      <c r="A11" s="149">
        <v>2070404</v>
      </c>
      <c r="B11" s="150"/>
      <c r="C11" s="151"/>
      <c r="D11" s="69" t="s">
        <v>212</v>
      </c>
      <c r="E11" s="76">
        <f t="shared" si="0"/>
        <v>503.95</v>
      </c>
      <c r="F11" s="76">
        <v>503.95</v>
      </c>
      <c r="G11" s="77"/>
      <c r="H11" s="75"/>
      <c r="I11" s="75"/>
      <c r="J11" s="71"/>
      <c r="K11" s="73"/>
    </row>
    <row r="12" spans="1:11" ht="21" customHeight="1">
      <c r="A12" s="149">
        <v>2070405</v>
      </c>
      <c r="B12" s="150"/>
      <c r="C12" s="151"/>
      <c r="D12" s="69" t="s">
        <v>213</v>
      </c>
      <c r="E12" s="76">
        <f t="shared" si="0"/>
        <v>229.74</v>
      </c>
      <c r="F12" s="76">
        <v>229.74</v>
      </c>
      <c r="G12" s="77"/>
      <c r="H12" s="75"/>
      <c r="I12" s="75"/>
      <c r="J12" s="71"/>
      <c r="K12" s="73"/>
    </row>
    <row r="13" spans="1:11" ht="21" customHeight="1">
      <c r="A13" s="149">
        <v>2070499</v>
      </c>
      <c r="B13" s="150"/>
      <c r="C13" s="151"/>
      <c r="D13" s="69" t="s">
        <v>214</v>
      </c>
      <c r="E13" s="76">
        <f t="shared" si="0"/>
        <v>602.32</v>
      </c>
      <c r="F13" s="76">
        <v>602.32</v>
      </c>
      <c r="G13" s="77"/>
      <c r="H13" s="75"/>
      <c r="I13" s="75"/>
      <c r="J13" s="71"/>
      <c r="K13" s="73"/>
    </row>
    <row r="14" spans="1:11" ht="21" customHeight="1">
      <c r="A14" s="149">
        <v>208</v>
      </c>
      <c r="B14" s="150"/>
      <c r="C14" s="151"/>
      <c r="D14" s="69" t="s">
        <v>220</v>
      </c>
      <c r="E14" s="76">
        <f t="shared" si="0"/>
        <v>49.28</v>
      </c>
      <c r="F14" s="76">
        <v>49.28</v>
      </c>
      <c r="G14" s="76"/>
      <c r="H14" s="75">
        <v>0</v>
      </c>
      <c r="I14" s="75">
        <v>0</v>
      </c>
      <c r="J14" s="71"/>
      <c r="K14" s="73"/>
    </row>
    <row r="15" spans="1:11" ht="21" customHeight="1">
      <c r="A15" s="149">
        <v>20805</v>
      </c>
      <c r="B15" s="150"/>
      <c r="C15" s="151"/>
      <c r="D15" s="69" t="s">
        <v>215</v>
      </c>
      <c r="E15" s="76">
        <f t="shared" si="0"/>
        <v>49.28</v>
      </c>
      <c r="F15" s="76">
        <v>49.28</v>
      </c>
      <c r="G15" s="76"/>
      <c r="H15" s="75">
        <v>0</v>
      </c>
      <c r="I15" s="75">
        <v>0</v>
      </c>
      <c r="J15" s="71"/>
      <c r="K15" s="73"/>
    </row>
    <row r="16" spans="1:11" ht="21" customHeight="1">
      <c r="A16" s="149">
        <v>2080502</v>
      </c>
      <c r="B16" s="150"/>
      <c r="C16" s="151"/>
      <c r="D16" s="69" t="s">
        <v>216</v>
      </c>
      <c r="E16" s="76">
        <f t="shared" si="0"/>
        <v>49.28</v>
      </c>
      <c r="F16" s="76">
        <v>49.28</v>
      </c>
      <c r="G16" s="76"/>
      <c r="H16" s="75">
        <v>0</v>
      </c>
      <c r="I16" s="75">
        <v>0</v>
      </c>
      <c r="J16" s="71"/>
      <c r="K16" s="73"/>
    </row>
    <row r="17" spans="1:11" ht="21" customHeight="1">
      <c r="A17" s="149">
        <v>210</v>
      </c>
      <c r="B17" s="150"/>
      <c r="C17" s="151"/>
      <c r="D17" s="69" t="s">
        <v>217</v>
      </c>
      <c r="E17" s="76">
        <f t="shared" si="0"/>
        <v>4.928</v>
      </c>
      <c r="F17" s="76">
        <v>4.928</v>
      </c>
      <c r="G17" s="76"/>
      <c r="H17" s="75">
        <v>0</v>
      </c>
      <c r="I17" s="75">
        <v>0</v>
      </c>
      <c r="J17" s="71"/>
      <c r="K17" s="72"/>
    </row>
    <row r="18" spans="1:11" ht="21" customHeight="1">
      <c r="A18" s="149">
        <v>21005</v>
      </c>
      <c r="B18" s="150"/>
      <c r="C18" s="151"/>
      <c r="D18" s="69" t="s">
        <v>218</v>
      </c>
      <c r="E18" s="76">
        <f t="shared" si="0"/>
        <v>4.928</v>
      </c>
      <c r="F18" s="76">
        <v>4.928</v>
      </c>
      <c r="G18" s="76"/>
      <c r="H18" s="75">
        <v>0</v>
      </c>
      <c r="I18" s="75">
        <v>0</v>
      </c>
      <c r="J18" s="71"/>
      <c r="K18" s="73"/>
    </row>
    <row r="19" spans="1:11" ht="19.5" customHeight="1">
      <c r="A19" s="143">
        <v>2100502</v>
      </c>
      <c r="B19" s="144" t="s">
        <v>208</v>
      </c>
      <c r="C19" s="145" t="s">
        <v>208</v>
      </c>
      <c r="D19" s="102" t="s">
        <v>219</v>
      </c>
      <c r="E19" s="103">
        <f t="shared" si="0"/>
        <v>4.928</v>
      </c>
      <c r="F19" s="103">
        <v>4.928</v>
      </c>
      <c r="G19" s="103"/>
      <c r="H19" s="104">
        <v>0</v>
      </c>
      <c r="I19" s="105">
        <v>0</v>
      </c>
      <c r="J19" s="106"/>
      <c r="K19" s="107"/>
    </row>
    <row r="20" spans="1:11" ht="19.5" customHeight="1">
      <c r="A20" s="160">
        <v>2120899</v>
      </c>
      <c r="B20" s="161"/>
      <c r="C20" s="162"/>
      <c r="D20" s="69" t="s">
        <v>229</v>
      </c>
      <c r="E20" s="108">
        <f t="shared" si="0"/>
        <v>109.52</v>
      </c>
      <c r="F20" s="108">
        <v>109.52</v>
      </c>
      <c r="G20" s="74"/>
      <c r="H20" s="74"/>
      <c r="I20" s="74"/>
      <c r="J20" s="74"/>
      <c r="K20" s="74"/>
    </row>
  </sheetData>
  <mergeCells count="27">
    <mergeCell ref="A20:C20"/>
    <mergeCell ref="G3:G5"/>
    <mergeCell ref="H3:H5"/>
    <mergeCell ref="I3:I5"/>
    <mergeCell ref="A14:C14"/>
    <mergeCell ref="B6:B7"/>
    <mergeCell ref="C6:C7"/>
    <mergeCell ref="A13:C13"/>
    <mergeCell ref="A15:C15"/>
    <mergeCell ref="A9:C9"/>
    <mergeCell ref="A1:K1"/>
    <mergeCell ref="A3:D3"/>
    <mergeCell ref="A8:C8"/>
    <mergeCell ref="D4:D5"/>
    <mergeCell ref="E3:E5"/>
    <mergeCell ref="F3:F5"/>
    <mergeCell ref="A6:A7"/>
    <mergeCell ref="A19:C19"/>
    <mergeCell ref="J3:J5"/>
    <mergeCell ref="K3:K5"/>
    <mergeCell ref="A4:C5"/>
    <mergeCell ref="A16:C16"/>
    <mergeCell ref="A10:C10"/>
    <mergeCell ref="A11:C11"/>
    <mergeCell ref="A12:C12"/>
    <mergeCell ref="A17:C17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SheetLayoutView="100" workbookViewId="0" topLeftCell="A1">
      <selection activeCell="A1" sqref="A1:J1"/>
    </sheetView>
  </sheetViews>
  <sheetFormatPr defaultColWidth="9.00390625" defaultRowHeight="14.25"/>
  <cols>
    <col min="1" max="3" width="6.875" style="30" customWidth="1"/>
    <col min="4" max="4" width="16.25390625" style="30" customWidth="1"/>
    <col min="5" max="5" width="12.00390625" style="30" customWidth="1"/>
    <col min="6" max="6" width="12.75390625" style="30" customWidth="1"/>
    <col min="7" max="7" width="11.625" style="30" customWidth="1"/>
    <col min="8" max="8" width="14.00390625" style="30" customWidth="1"/>
    <col min="9" max="9" width="11.625" style="30" customWidth="1"/>
    <col min="10" max="10" width="22.50390625" style="30" customWidth="1"/>
    <col min="11" max="16384" width="9.00390625" style="30" customWidth="1"/>
  </cols>
  <sheetData>
    <row r="1" spans="1:10" ht="27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thickBot="1">
      <c r="A2" s="110" t="s">
        <v>231</v>
      </c>
      <c r="B2" s="110"/>
      <c r="C2" s="110"/>
      <c r="D2" s="37"/>
      <c r="E2" s="37"/>
      <c r="F2" s="38"/>
      <c r="G2" s="37"/>
      <c r="H2" s="37"/>
      <c r="I2" s="37"/>
      <c r="J2" s="39" t="s">
        <v>51</v>
      </c>
    </row>
    <row r="3" spans="1:10" ht="18.75" customHeight="1">
      <c r="A3" s="139" t="s">
        <v>52</v>
      </c>
      <c r="B3" s="131"/>
      <c r="C3" s="131"/>
      <c r="D3" s="131"/>
      <c r="E3" s="132" t="s">
        <v>75</v>
      </c>
      <c r="F3" s="132" t="s">
        <v>76</v>
      </c>
      <c r="G3" s="132" t="s">
        <v>77</v>
      </c>
      <c r="H3" s="132" t="s">
        <v>78</v>
      </c>
      <c r="I3" s="132" t="s">
        <v>79</v>
      </c>
      <c r="J3" s="163" t="s">
        <v>80</v>
      </c>
    </row>
    <row r="4" spans="1:10" ht="14.25">
      <c r="A4" s="165" t="s">
        <v>60</v>
      </c>
      <c r="B4" s="166"/>
      <c r="C4" s="166"/>
      <c r="D4" s="137" t="s">
        <v>61</v>
      </c>
      <c r="E4" s="166"/>
      <c r="F4" s="166"/>
      <c r="G4" s="166"/>
      <c r="H4" s="166"/>
      <c r="I4" s="166"/>
      <c r="J4" s="164"/>
    </row>
    <row r="5" spans="1:10" ht="14.25">
      <c r="A5" s="165"/>
      <c r="B5" s="166"/>
      <c r="C5" s="166"/>
      <c r="D5" s="137"/>
      <c r="E5" s="166"/>
      <c r="F5" s="166"/>
      <c r="G5" s="166"/>
      <c r="H5" s="166"/>
      <c r="I5" s="166"/>
      <c r="J5" s="164"/>
    </row>
    <row r="6" spans="1:10" ht="14.25">
      <c r="A6" s="165"/>
      <c r="B6" s="166"/>
      <c r="C6" s="166"/>
      <c r="D6" s="137"/>
      <c r="E6" s="166"/>
      <c r="F6" s="166"/>
      <c r="G6" s="166"/>
      <c r="H6" s="166"/>
      <c r="I6" s="166"/>
      <c r="J6" s="164"/>
    </row>
    <row r="7" spans="1:10" ht="23.25" customHeight="1">
      <c r="A7" s="167" t="s">
        <v>62</v>
      </c>
      <c r="B7" s="137" t="s">
        <v>63</v>
      </c>
      <c r="C7" s="137" t="s">
        <v>64</v>
      </c>
      <c r="D7" s="41" t="s">
        <v>65</v>
      </c>
      <c r="E7" s="40" t="s">
        <v>66</v>
      </c>
      <c r="F7" s="40" t="s">
        <v>67</v>
      </c>
      <c r="G7" s="40" t="s">
        <v>68</v>
      </c>
      <c r="H7" s="40" t="s">
        <v>69</v>
      </c>
      <c r="I7" s="40" t="s">
        <v>70</v>
      </c>
      <c r="J7" s="42" t="s">
        <v>71</v>
      </c>
    </row>
    <row r="8" spans="1:10" ht="23.25" customHeight="1">
      <c r="A8" s="167"/>
      <c r="B8" s="137"/>
      <c r="C8" s="137"/>
      <c r="D8" s="41" t="s">
        <v>73</v>
      </c>
      <c r="E8" s="76">
        <f>E9+E15+E18+E21</f>
        <v>1807.6380000000001</v>
      </c>
      <c r="F8" s="76">
        <f>F9+F15+F18+F21</f>
        <v>1807.6380000000001</v>
      </c>
      <c r="G8" s="76"/>
      <c r="H8" s="43"/>
      <c r="I8" s="43"/>
      <c r="J8" s="44"/>
    </row>
    <row r="9" spans="1:10" ht="21.75" customHeight="1">
      <c r="A9" s="155" t="s">
        <v>207</v>
      </c>
      <c r="B9" s="156" t="s">
        <v>208</v>
      </c>
      <c r="C9" s="157" t="s">
        <v>208</v>
      </c>
      <c r="D9" s="69" t="s">
        <v>209</v>
      </c>
      <c r="E9" s="76">
        <f>E10</f>
        <v>1643.9</v>
      </c>
      <c r="F9" s="76">
        <f>F10</f>
        <v>1643.9</v>
      </c>
      <c r="G9" s="77"/>
      <c r="H9" s="47"/>
      <c r="I9" s="47"/>
      <c r="J9" s="48"/>
    </row>
    <row r="10" spans="1:10" ht="21.75" customHeight="1">
      <c r="A10" s="149">
        <v>20704</v>
      </c>
      <c r="B10" s="150"/>
      <c r="C10" s="151"/>
      <c r="D10" s="69" t="s">
        <v>210</v>
      </c>
      <c r="E10" s="76">
        <f>F10+G10</f>
        <v>1643.9</v>
      </c>
      <c r="F10" s="76">
        <f>SUM(F11:F14)</f>
        <v>1643.9</v>
      </c>
      <c r="G10" s="77"/>
      <c r="H10" s="47"/>
      <c r="I10" s="47"/>
      <c r="J10" s="48"/>
    </row>
    <row r="11" spans="1:10" ht="21.75" customHeight="1">
      <c r="A11" s="149">
        <v>2070401</v>
      </c>
      <c r="B11" s="150"/>
      <c r="C11" s="151"/>
      <c r="D11" s="69" t="s">
        <v>211</v>
      </c>
      <c r="E11" s="76">
        <v>235.5</v>
      </c>
      <c r="F11" s="76">
        <v>307.9</v>
      </c>
      <c r="G11" s="77">
        <v>0</v>
      </c>
      <c r="H11" s="47"/>
      <c r="I11" s="47"/>
      <c r="J11" s="48"/>
    </row>
    <row r="12" spans="1:10" ht="21.75" customHeight="1">
      <c r="A12" s="149">
        <v>2070404</v>
      </c>
      <c r="B12" s="150"/>
      <c r="C12" s="151"/>
      <c r="D12" s="69" t="s">
        <v>212</v>
      </c>
      <c r="E12" s="76">
        <v>547.1418</v>
      </c>
      <c r="F12" s="76">
        <v>503.94</v>
      </c>
      <c r="G12" s="77">
        <v>0</v>
      </c>
      <c r="H12" s="47"/>
      <c r="I12" s="47"/>
      <c r="J12" s="48"/>
    </row>
    <row r="13" spans="1:10" ht="21.75" customHeight="1">
      <c r="A13" s="149">
        <v>2070405</v>
      </c>
      <c r="B13" s="150"/>
      <c r="C13" s="151"/>
      <c r="D13" s="69" t="s">
        <v>213</v>
      </c>
      <c r="E13" s="76">
        <v>445.8944</v>
      </c>
      <c r="F13" s="76">
        <v>229.74</v>
      </c>
      <c r="G13" s="129">
        <v>0</v>
      </c>
      <c r="H13" s="123"/>
      <c r="I13" s="47"/>
      <c r="J13" s="48"/>
    </row>
    <row r="14" spans="1:10" ht="21.75" customHeight="1">
      <c r="A14" s="149">
        <v>2070499</v>
      </c>
      <c r="B14" s="150"/>
      <c r="C14" s="151"/>
      <c r="D14" s="69" t="s">
        <v>214</v>
      </c>
      <c r="E14" s="76">
        <f aca="true" t="shared" si="0" ref="E14:E21">F14</f>
        <v>602.32</v>
      </c>
      <c r="F14" s="126">
        <v>602.32</v>
      </c>
      <c r="G14" s="74"/>
      <c r="H14" s="130"/>
      <c r="I14" s="47"/>
      <c r="J14" s="48"/>
    </row>
    <row r="15" spans="1:10" ht="21.75" customHeight="1">
      <c r="A15" s="149">
        <v>208</v>
      </c>
      <c r="B15" s="150"/>
      <c r="C15" s="151"/>
      <c r="D15" s="69" t="s">
        <v>220</v>
      </c>
      <c r="E15" s="76">
        <f t="shared" si="0"/>
        <v>49.29</v>
      </c>
      <c r="F15" s="121">
        <v>49.29</v>
      </c>
      <c r="G15" s="108"/>
      <c r="H15" s="130"/>
      <c r="I15" s="47"/>
      <c r="J15" s="48"/>
    </row>
    <row r="16" spans="1:10" ht="21.75" customHeight="1">
      <c r="A16" s="149">
        <v>20805</v>
      </c>
      <c r="B16" s="150"/>
      <c r="C16" s="151"/>
      <c r="D16" s="69" t="s">
        <v>215</v>
      </c>
      <c r="E16" s="76">
        <f t="shared" si="0"/>
        <v>49.29</v>
      </c>
      <c r="F16" s="121">
        <v>49.29</v>
      </c>
      <c r="G16" s="108"/>
      <c r="H16" s="130"/>
      <c r="I16" s="47"/>
      <c r="J16" s="48"/>
    </row>
    <row r="17" spans="1:10" ht="21.75" customHeight="1">
      <c r="A17" s="149">
        <v>2080502</v>
      </c>
      <c r="B17" s="150"/>
      <c r="C17" s="151"/>
      <c r="D17" s="69" t="s">
        <v>216</v>
      </c>
      <c r="E17" s="76">
        <f t="shared" si="0"/>
        <v>49.29</v>
      </c>
      <c r="F17" s="121">
        <v>49.29</v>
      </c>
      <c r="G17" s="108"/>
      <c r="H17" s="130"/>
      <c r="I17" s="47"/>
      <c r="J17" s="48"/>
    </row>
    <row r="18" spans="1:10" ht="21.75" customHeight="1">
      <c r="A18" s="149">
        <v>210</v>
      </c>
      <c r="B18" s="150"/>
      <c r="C18" s="151"/>
      <c r="D18" s="69" t="s">
        <v>217</v>
      </c>
      <c r="E18" s="76">
        <f t="shared" si="0"/>
        <v>4.928</v>
      </c>
      <c r="F18" s="121">
        <v>4.928</v>
      </c>
      <c r="G18" s="108"/>
      <c r="H18" s="130"/>
      <c r="I18" s="47"/>
      <c r="J18" s="48"/>
    </row>
    <row r="19" spans="1:10" ht="21.75" customHeight="1">
      <c r="A19" s="149">
        <v>21005</v>
      </c>
      <c r="B19" s="150"/>
      <c r="C19" s="151"/>
      <c r="D19" s="69" t="s">
        <v>218</v>
      </c>
      <c r="E19" s="76">
        <f t="shared" si="0"/>
        <v>4.928</v>
      </c>
      <c r="F19" s="127">
        <v>4.928</v>
      </c>
      <c r="G19" s="108"/>
      <c r="H19" s="130"/>
      <c r="I19" s="123"/>
      <c r="J19" s="124"/>
    </row>
    <row r="20" spans="1:10" ht="21.75" customHeight="1">
      <c r="A20" s="155">
        <v>2100502</v>
      </c>
      <c r="B20" s="156" t="s">
        <v>208</v>
      </c>
      <c r="C20" s="157" t="s">
        <v>208</v>
      </c>
      <c r="D20" s="69" t="s">
        <v>219</v>
      </c>
      <c r="E20" s="121">
        <f t="shared" si="0"/>
        <v>4.928</v>
      </c>
      <c r="F20" s="122">
        <v>4.928</v>
      </c>
      <c r="G20" s="108"/>
      <c r="H20" s="74"/>
      <c r="I20" s="128"/>
      <c r="J20" s="74"/>
    </row>
    <row r="21" spans="1:10" ht="21.75" customHeight="1">
      <c r="A21" s="160">
        <v>2120899</v>
      </c>
      <c r="B21" s="161"/>
      <c r="C21" s="162"/>
      <c r="D21" s="69" t="s">
        <v>229</v>
      </c>
      <c r="E21" s="122">
        <f t="shared" si="0"/>
        <v>109.52</v>
      </c>
      <c r="F21" s="122">
        <v>109.52</v>
      </c>
      <c r="G21" s="74"/>
      <c r="H21" s="74"/>
      <c r="I21" s="128"/>
      <c r="J21" s="74"/>
    </row>
  </sheetData>
  <mergeCells count="26">
    <mergeCell ref="A1:J1"/>
    <mergeCell ref="A3:D3"/>
    <mergeCell ref="A9:C9"/>
    <mergeCell ref="D4:D6"/>
    <mergeCell ref="E3:E6"/>
    <mergeCell ref="F3:F6"/>
    <mergeCell ref="G3:G6"/>
    <mergeCell ref="H3:H6"/>
    <mergeCell ref="I3:I6"/>
    <mergeCell ref="A15:C15"/>
    <mergeCell ref="A16:C16"/>
    <mergeCell ref="A17:C17"/>
    <mergeCell ref="A10:C10"/>
    <mergeCell ref="A11:C11"/>
    <mergeCell ref="A12:C12"/>
    <mergeCell ref="A13:C13"/>
    <mergeCell ref="A21:C21"/>
    <mergeCell ref="A20:C20"/>
    <mergeCell ref="J3:J6"/>
    <mergeCell ref="A4:C6"/>
    <mergeCell ref="A18:C18"/>
    <mergeCell ref="A19:C19"/>
    <mergeCell ref="A7:A8"/>
    <mergeCell ref="B7:B8"/>
    <mergeCell ref="C7:C8"/>
    <mergeCell ref="A14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1" sqref="A1:H1"/>
    </sheetView>
  </sheetViews>
  <sheetFormatPr defaultColWidth="9.00390625" defaultRowHeight="14.25"/>
  <cols>
    <col min="1" max="1" width="23.50390625" style="30" customWidth="1"/>
    <col min="2" max="2" width="3.625" style="30" bestFit="1" customWidth="1"/>
    <col min="3" max="3" width="7.625" style="30" customWidth="1"/>
    <col min="4" max="4" width="24.25390625" style="30" customWidth="1"/>
    <col min="5" max="5" width="3.625" style="30" bestFit="1" customWidth="1"/>
    <col min="6" max="6" width="8.75390625" style="30" customWidth="1"/>
    <col min="7" max="7" width="9.50390625" style="30" bestFit="1" customWidth="1"/>
    <col min="8" max="8" width="7.875" style="30" customWidth="1"/>
    <col min="9" max="16384" width="9.00390625" style="30" customWidth="1"/>
  </cols>
  <sheetData>
    <row r="1" spans="1:8" ht="22.5">
      <c r="A1" s="133" t="s">
        <v>81</v>
      </c>
      <c r="B1" s="133"/>
      <c r="C1" s="133"/>
      <c r="D1" s="133"/>
      <c r="E1" s="133"/>
      <c r="F1" s="133"/>
      <c r="G1" s="133"/>
      <c r="H1" s="133"/>
    </row>
    <row r="2" spans="1:8" ht="14.25">
      <c r="A2" s="49" t="s">
        <v>232</v>
      </c>
      <c r="B2" s="50"/>
      <c r="C2" s="50"/>
      <c r="D2" s="50"/>
      <c r="E2" s="50"/>
      <c r="F2" s="51"/>
      <c r="G2" s="50"/>
      <c r="H2" s="52" t="s">
        <v>51</v>
      </c>
    </row>
    <row r="3" spans="1:8" ht="18" customHeight="1">
      <c r="A3" s="134" t="s">
        <v>82</v>
      </c>
      <c r="B3" s="134"/>
      <c r="C3" s="134"/>
      <c r="D3" s="134" t="s">
        <v>83</v>
      </c>
      <c r="E3" s="134"/>
      <c r="F3" s="134"/>
      <c r="G3" s="134"/>
      <c r="H3" s="134"/>
    </row>
    <row r="4" spans="1:8" ht="14.25">
      <c r="A4" s="135" t="s">
        <v>84</v>
      </c>
      <c r="B4" s="135" t="s">
        <v>85</v>
      </c>
      <c r="C4" s="135" t="s">
        <v>86</v>
      </c>
      <c r="D4" s="135" t="s">
        <v>87</v>
      </c>
      <c r="E4" s="135" t="s">
        <v>85</v>
      </c>
      <c r="F4" s="134" t="s">
        <v>86</v>
      </c>
      <c r="G4" s="134"/>
      <c r="H4" s="134"/>
    </row>
    <row r="5" spans="1:8" ht="36">
      <c r="A5" s="135"/>
      <c r="B5" s="135"/>
      <c r="C5" s="135"/>
      <c r="D5" s="135"/>
      <c r="E5" s="135"/>
      <c r="F5" s="54" t="s">
        <v>88</v>
      </c>
      <c r="G5" s="54" t="s">
        <v>89</v>
      </c>
      <c r="H5" s="54" t="s">
        <v>90</v>
      </c>
    </row>
    <row r="6" spans="1:8" ht="18" customHeight="1">
      <c r="A6" s="53" t="s">
        <v>91</v>
      </c>
      <c r="B6" s="53"/>
      <c r="C6" s="53">
        <v>1</v>
      </c>
      <c r="D6" s="53" t="s">
        <v>91</v>
      </c>
      <c r="E6" s="53"/>
      <c r="F6" s="53">
        <v>2</v>
      </c>
      <c r="G6" s="53">
        <v>3</v>
      </c>
      <c r="H6" s="53">
        <v>4</v>
      </c>
    </row>
    <row r="7" spans="1:8" ht="18" customHeight="1">
      <c r="A7" s="55" t="s">
        <v>92</v>
      </c>
      <c r="B7" s="53" t="s">
        <v>66</v>
      </c>
      <c r="C7" s="56">
        <v>1698.12</v>
      </c>
      <c r="D7" s="55" t="s">
        <v>93</v>
      </c>
      <c r="E7" s="53" t="s">
        <v>94</v>
      </c>
      <c r="F7" s="56"/>
      <c r="G7" s="56"/>
      <c r="H7" s="57"/>
    </row>
    <row r="8" spans="1:8" ht="18" customHeight="1">
      <c r="A8" s="55" t="s">
        <v>95</v>
      </c>
      <c r="B8" s="53" t="s">
        <v>67</v>
      </c>
      <c r="C8" s="56">
        <v>109.52</v>
      </c>
      <c r="D8" s="55" t="s">
        <v>96</v>
      </c>
      <c r="E8" s="53" t="s">
        <v>97</v>
      </c>
      <c r="F8" s="57"/>
      <c r="G8" s="57"/>
      <c r="H8" s="57"/>
    </row>
    <row r="9" spans="1:8" ht="18" customHeight="1">
      <c r="A9" s="55"/>
      <c r="B9" s="53" t="s">
        <v>68</v>
      </c>
      <c r="C9" s="57"/>
      <c r="D9" s="55" t="s">
        <v>98</v>
      </c>
      <c r="E9" s="53" t="s">
        <v>99</v>
      </c>
      <c r="F9" s="56"/>
      <c r="G9" s="56"/>
      <c r="H9" s="57"/>
    </row>
    <row r="10" spans="1:8" ht="18" customHeight="1">
      <c r="A10" s="55"/>
      <c r="B10" s="53" t="s">
        <v>69</v>
      </c>
      <c r="C10" s="57"/>
      <c r="D10" s="55" t="s">
        <v>100</v>
      </c>
      <c r="E10" s="53" t="s">
        <v>101</v>
      </c>
      <c r="F10" s="56"/>
      <c r="G10" s="56"/>
      <c r="H10" s="57"/>
    </row>
    <row r="11" spans="1:8" ht="18" customHeight="1">
      <c r="A11" s="55"/>
      <c r="B11" s="53" t="s">
        <v>70</v>
      </c>
      <c r="C11" s="57"/>
      <c r="D11" s="55" t="s">
        <v>102</v>
      </c>
      <c r="E11" s="53" t="s">
        <v>103</v>
      </c>
      <c r="F11" s="56"/>
      <c r="G11" s="56"/>
      <c r="H11" s="56"/>
    </row>
    <row r="12" spans="1:8" ht="18" customHeight="1">
      <c r="A12" s="55"/>
      <c r="B12" s="53" t="s">
        <v>71</v>
      </c>
      <c r="C12" s="57"/>
      <c r="D12" s="55" t="s">
        <v>104</v>
      </c>
      <c r="E12" s="53" t="s">
        <v>105</v>
      </c>
      <c r="F12" s="56"/>
      <c r="G12" s="56"/>
      <c r="H12" s="57"/>
    </row>
    <row r="13" spans="1:8" ht="18" customHeight="1">
      <c r="A13" s="55"/>
      <c r="B13" s="53" t="s">
        <v>72</v>
      </c>
      <c r="C13" s="57"/>
      <c r="D13" s="55" t="s">
        <v>106</v>
      </c>
      <c r="E13" s="53" t="s">
        <v>107</v>
      </c>
      <c r="F13" s="56">
        <f>G13+H13</f>
        <v>1643.9</v>
      </c>
      <c r="G13" s="56">
        <v>1643.9</v>
      </c>
      <c r="H13" s="56"/>
    </row>
    <row r="14" spans="1:8" ht="18" customHeight="1">
      <c r="A14" s="55"/>
      <c r="B14" s="53" t="s">
        <v>108</v>
      </c>
      <c r="C14" s="57"/>
      <c r="D14" s="55" t="s">
        <v>109</v>
      </c>
      <c r="E14" s="53" t="s">
        <v>110</v>
      </c>
      <c r="F14" s="56">
        <f>G14</f>
        <v>49.29</v>
      </c>
      <c r="G14" s="56">
        <v>49.29</v>
      </c>
      <c r="H14" s="56"/>
    </row>
    <row r="15" spans="1:8" ht="18" customHeight="1">
      <c r="A15" s="55"/>
      <c r="B15" s="53" t="s">
        <v>111</v>
      </c>
      <c r="C15" s="57"/>
      <c r="D15" s="58" t="s">
        <v>112</v>
      </c>
      <c r="E15" s="53" t="s">
        <v>113</v>
      </c>
      <c r="F15" s="56">
        <v>4.93</v>
      </c>
      <c r="G15" s="56">
        <v>4.93</v>
      </c>
      <c r="H15" s="57"/>
    </row>
    <row r="16" spans="1:8" ht="18" customHeight="1">
      <c r="A16" s="55"/>
      <c r="B16" s="53" t="s">
        <v>114</v>
      </c>
      <c r="C16" s="57"/>
      <c r="D16" s="55" t="s">
        <v>115</v>
      </c>
      <c r="E16" s="53" t="s">
        <v>116</v>
      </c>
      <c r="F16" s="56"/>
      <c r="G16" s="56"/>
      <c r="H16" s="57"/>
    </row>
    <row r="17" spans="1:8" ht="18" customHeight="1">
      <c r="A17" s="55"/>
      <c r="B17" s="53" t="s">
        <v>117</v>
      </c>
      <c r="C17" s="57"/>
      <c r="D17" s="55" t="s">
        <v>118</v>
      </c>
      <c r="E17" s="53" t="s">
        <v>119</v>
      </c>
      <c r="F17" s="56">
        <f>H17</f>
        <v>109.52</v>
      </c>
      <c r="G17" s="56"/>
      <c r="H17" s="56">
        <v>109.52</v>
      </c>
    </row>
    <row r="18" spans="1:8" ht="18" customHeight="1">
      <c r="A18" s="55"/>
      <c r="B18" s="53" t="s">
        <v>120</v>
      </c>
      <c r="C18" s="57"/>
      <c r="D18" s="55" t="s">
        <v>121</v>
      </c>
      <c r="E18" s="53" t="s">
        <v>122</v>
      </c>
      <c r="F18" s="56"/>
      <c r="G18" s="56"/>
      <c r="H18" s="56"/>
    </row>
    <row r="19" spans="1:8" ht="18" customHeight="1">
      <c r="A19" s="55"/>
      <c r="B19" s="53" t="s">
        <v>123</v>
      </c>
      <c r="C19" s="57"/>
      <c r="D19" s="55" t="s">
        <v>124</v>
      </c>
      <c r="E19" s="53" t="s">
        <v>125</v>
      </c>
      <c r="F19" s="56"/>
      <c r="G19" s="56"/>
      <c r="H19" s="57"/>
    </row>
    <row r="20" spans="1:8" ht="18" customHeight="1">
      <c r="A20" s="55"/>
      <c r="B20" s="53" t="s">
        <v>126</v>
      </c>
      <c r="C20" s="57"/>
      <c r="D20" s="55" t="s">
        <v>127</v>
      </c>
      <c r="E20" s="53" t="s">
        <v>128</v>
      </c>
      <c r="F20" s="56"/>
      <c r="G20" s="56"/>
      <c r="H20" s="56"/>
    </row>
    <row r="21" spans="1:8" ht="18" customHeight="1">
      <c r="A21" s="55"/>
      <c r="B21" s="53" t="s">
        <v>129</v>
      </c>
      <c r="C21" s="57"/>
      <c r="D21" s="55" t="s">
        <v>130</v>
      </c>
      <c r="E21" s="53" t="s">
        <v>131</v>
      </c>
      <c r="F21" s="56"/>
      <c r="G21" s="56"/>
      <c r="H21" s="57"/>
    </row>
    <row r="22" spans="1:8" ht="18" customHeight="1">
      <c r="A22" s="55"/>
      <c r="B22" s="53" t="s">
        <v>132</v>
      </c>
      <c r="C22" s="57"/>
      <c r="D22" s="55" t="s">
        <v>133</v>
      </c>
      <c r="E22" s="53" t="s">
        <v>134</v>
      </c>
      <c r="F22" s="56"/>
      <c r="G22" s="56"/>
      <c r="H22" s="57"/>
    </row>
    <row r="23" spans="1:8" ht="18" customHeight="1">
      <c r="A23" s="55"/>
      <c r="B23" s="53" t="s">
        <v>135</v>
      </c>
      <c r="C23" s="57"/>
      <c r="D23" s="55" t="s">
        <v>136</v>
      </c>
      <c r="E23" s="53" t="s">
        <v>137</v>
      </c>
      <c r="F23" s="57"/>
      <c r="G23" s="57"/>
      <c r="H23" s="57"/>
    </row>
    <row r="24" spans="1:8" ht="18" customHeight="1">
      <c r="A24" s="55"/>
      <c r="B24" s="53" t="s">
        <v>138</v>
      </c>
      <c r="C24" s="57"/>
      <c r="D24" s="55" t="s">
        <v>139</v>
      </c>
      <c r="E24" s="53" t="s">
        <v>140</v>
      </c>
      <c r="F24" s="56"/>
      <c r="G24" s="56"/>
      <c r="H24" s="57"/>
    </row>
    <row r="25" spans="1:8" ht="18" customHeight="1">
      <c r="A25" s="55"/>
      <c r="B25" s="53" t="s">
        <v>141</v>
      </c>
      <c r="C25" s="57"/>
      <c r="D25" s="55" t="s">
        <v>142</v>
      </c>
      <c r="E25" s="53" t="s">
        <v>143</v>
      </c>
      <c r="F25" s="56"/>
      <c r="G25" s="56"/>
      <c r="H25" s="57"/>
    </row>
    <row r="26" spans="1:8" ht="18" customHeight="1">
      <c r="A26" s="55"/>
      <c r="B26" s="53" t="s">
        <v>144</v>
      </c>
      <c r="C26" s="57"/>
      <c r="D26" s="55" t="s">
        <v>145</v>
      </c>
      <c r="E26" s="53" t="s">
        <v>146</v>
      </c>
      <c r="F26" s="56"/>
      <c r="G26" s="56"/>
      <c r="H26" s="57"/>
    </row>
    <row r="27" spans="1:8" ht="18" customHeight="1">
      <c r="A27" s="55"/>
      <c r="B27" s="53" t="s">
        <v>147</v>
      </c>
      <c r="C27" s="57"/>
      <c r="D27" s="55" t="s">
        <v>148</v>
      </c>
      <c r="E27" s="53" t="s">
        <v>149</v>
      </c>
      <c r="F27" s="56"/>
      <c r="G27" s="56"/>
      <c r="H27" s="57"/>
    </row>
    <row r="28" spans="1:8" ht="18" customHeight="1">
      <c r="A28" s="55"/>
      <c r="B28" s="53" t="s">
        <v>150</v>
      </c>
      <c r="C28" s="57"/>
      <c r="D28" s="55" t="s">
        <v>151</v>
      </c>
      <c r="E28" s="53" t="s">
        <v>152</v>
      </c>
      <c r="F28" s="56"/>
      <c r="G28" s="56"/>
      <c r="H28" s="56"/>
    </row>
    <row r="29" spans="1:8" ht="18" customHeight="1">
      <c r="A29" s="55"/>
      <c r="B29" s="53" t="s">
        <v>153</v>
      </c>
      <c r="C29" s="57"/>
      <c r="D29" s="55"/>
      <c r="E29" s="53" t="s">
        <v>154</v>
      </c>
      <c r="F29" s="57"/>
      <c r="G29" s="57"/>
      <c r="H29" s="57"/>
    </row>
    <row r="30" spans="1:8" ht="18" customHeight="1">
      <c r="A30" s="59" t="s">
        <v>53</v>
      </c>
      <c r="B30" s="53" t="s">
        <v>155</v>
      </c>
      <c r="C30" s="56"/>
      <c r="D30" s="60" t="s">
        <v>75</v>
      </c>
      <c r="E30" s="53" t="s">
        <v>156</v>
      </c>
      <c r="F30" s="60"/>
      <c r="G30" s="60"/>
      <c r="H30" s="60"/>
    </row>
    <row r="31" spans="1:8" ht="18" customHeight="1">
      <c r="A31" s="55"/>
      <c r="B31" s="53" t="s">
        <v>157</v>
      </c>
      <c r="C31" s="57"/>
      <c r="D31" s="61"/>
      <c r="E31" s="53" t="s">
        <v>158</v>
      </c>
      <c r="F31" s="61"/>
      <c r="G31" s="61"/>
      <c r="H31" s="61"/>
    </row>
    <row r="32" spans="1:8" ht="18" customHeight="1">
      <c r="A32" s="55" t="s">
        <v>159</v>
      </c>
      <c r="B32" s="53" t="s">
        <v>160</v>
      </c>
      <c r="C32" s="56"/>
      <c r="D32" s="61" t="s">
        <v>161</v>
      </c>
      <c r="E32" s="53" t="s">
        <v>162</v>
      </c>
      <c r="F32" s="61"/>
      <c r="G32" s="61"/>
      <c r="H32" s="61"/>
    </row>
    <row r="33" spans="1:8" ht="18" customHeight="1">
      <c r="A33" s="55" t="s">
        <v>92</v>
      </c>
      <c r="B33" s="53" t="s">
        <v>163</v>
      </c>
      <c r="C33" s="56"/>
      <c r="D33" s="61" t="s">
        <v>164</v>
      </c>
      <c r="E33" s="53" t="s">
        <v>165</v>
      </c>
      <c r="F33" s="61"/>
      <c r="G33" s="61"/>
      <c r="H33" s="61"/>
    </row>
    <row r="34" spans="1:8" ht="18" customHeight="1">
      <c r="A34" s="55" t="s">
        <v>95</v>
      </c>
      <c r="B34" s="53" t="s">
        <v>166</v>
      </c>
      <c r="C34" s="56"/>
      <c r="D34" s="61" t="s">
        <v>167</v>
      </c>
      <c r="E34" s="53" t="s">
        <v>168</v>
      </c>
      <c r="F34" s="61"/>
      <c r="G34" s="61"/>
      <c r="H34" s="61"/>
    </row>
    <row r="35" spans="1:8" ht="18" customHeight="1">
      <c r="A35" s="55"/>
      <c r="B35" s="53" t="s">
        <v>169</v>
      </c>
      <c r="C35" s="57"/>
      <c r="D35" s="61"/>
      <c r="E35" s="53" t="s">
        <v>170</v>
      </c>
      <c r="F35" s="61"/>
      <c r="G35" s="61"/>
      <c r="H35" s="61"/>
    </row>
    <row r="36" spans="1:8" ht="18" customHeight="1">
      <c r="A36" s="59" t="s">
        <v>171</v>
      </c>
      <c r="B36" s="53" t="s">
        <v>172</v>
      </c>
      <c r="C36" s="56">
        <f>C7+C8</f>
        <v>1807.6399999999999</v>
      </c>
      <c r="D36" s="60" t="s">
        <v>173</v>
      </c>
      <c r="E36" s="53" t="s">
        <v>174</v>
      </c>
      <c r="F36" s="79">
        <f>C36</f>
        <v>1807.6399999999999</v>
      </c>
      <c r="G36" s="79">
        <f>G13+G14+G15</f>
        <v>1698.1200000000001</v>
      </c>
      <c r="H36" s="79">
        <f>H17</f>
        <v>109.52</v>
      </c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28" right="0.3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A1" sqref="A1:J1"/>
    </sheetView>
  </sheetViews>
  <sheetFormatPr defaultColWidth="9.00390625" defaultRowHeight="14.25"/>
  <cols>
    <col min="1" max="1" width="3.75390625" style="30" customWidth="1"/>
    <col min="2" max="2" width="3.50390625" style="30" customWidth="1"/>
    <col min="3" max="3" width="2.625" style="30" customWidth="1"/>
    <col min="4" max="4" width="22.375" style="30" customWidth="1"/>
    <col min="5" max="5" width="10.50390625" style="30" customWidth="1"/>
    <col min="6" max="6" width="10.25390625" style="30" customWidth="1"/>
    <col min="7" max="7" width="11.125" style="30" customWidth="1"/>
    <col min="8" max="8" width="13.125" style="30" customWidth="1"/>
    <col min="9" max="9" width="9.00390625" style="30" customWidth="1"/>
    <col min="10" max="10" width="24.125" style="30" customWidth="1"/>
    <col min="11" max="16384" width="9.00390625" style="30" customWidth="1"/>
  </cols>
  <sheetData>
    <row r="1" spans="1:10" ht="24" customHeight="1">
      <c r="A1" s="172" t="s">
        <v>175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8.75" customHeight="1">
      <c r="A2" s="62" t="s">
        <v>50</v>
      </c>
      <c r="B2" s="63"/>
      <c r="C2" s="63"/>
      <c r="D2" s="111" t="s">
        <v>233</v>
      </c>
      <c r="E2" s="63"/>
      <c r="F2" s="63"/>
      <c r="G2" s="63"/>
      <c r="H2" s="63"/>
      <c r="I2" s="63"/>
      <c r="J2" s="64" t="s">
        <v>51</v>
      </c>
    </row>
    <row r="3" spans="1:10" ht="21" customHeight="1">
      <c r="A3" s="174" t="s">
        <v>176</v>
      </c>
      <c r="B3" s="175"/>
      <c r="C3" s="175"/>
      <c r="D3" s="45"/>
      <c r="E3" s="175" t="s">
        <v>177</v>
      </c>
      <c r="F3" s="175"/>
      <c r="G3" s="175"/>
      <c r="H3" s="175"/>
      <c r="I3" s="175"/>
      <c r="J3" s="175"/>
    </row>
    <row r="4" spans="1:10" ht="21" customHeight="1">
      <c r="A4" s="168" t="s">
        <v>60</v>
      </c>
      <c r="B4" s="136"/>
      <c r="C4" s="136"/>
      <c r="D4" s="136" t="s">
        <v>61</v>
      </c>
      <c r="E4" s="136" t="s">
        <v>73</v>
      </c>
      <c r="F4" s="136" t="s">
        <v>76</v>
      </c>
      <c r="G4" s="136"/>
      <c r="H4" s="136"/>
      <c r="I4" s="136" t="s">
        <v>77</v>
      </c>
      <c r="J4" s="136"/>
    </row>
    <row r="5" spans="1:10" ht="21" customHeight="1">
      <c r="A5" s="168"/>
      <c r="B5" s="136"/>
      <c r="C5" s="136"/>
      <c r="D5" s="136"/>
      <c r="E5" s="136"/>
      <c r="F5" s="46" t="s">
        <v>88</v>
      </c>
      <c r="G5" s="46" t="s">
        <v>178</v>
      </c>
      <c r="H5" s="46" t="s">
        <v>179</v>
      </c>
      <c r="I5" s="46" t="s">
        <v>88</v>
      </c>
      <c r="J5" s="46" t="s">
        <v>180</v>
      </c>
    </row>
    <row r="6" spans="1:10" ht="21" customHeight="1">
      <c r="A6" s="168" t="s">
        <v>62</v>
      </c>
      <c r="B6" s="136" t="s">
        <v>63</v>
      </c>
      <c r="C6" s="136" t="s">
        <v>64</v>
      </c>
      <c r="D6" s="65" t="s">
        <v>65</v>
      </c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</row>
    <row r="7" spans="1:10" ht="21" customHeight="1">
      <c r="A7" s="168"/>
      <c r="B7" s="136"/>
      <c r="C7" s="136"/>
      <c r="D7" s="65" t="s">
        <v>73</v>
      </c>
      <c r="E7" s="76">
        <f>E8+E14+E17+E20</f>
        <v>1807.6380000000001</v>
      </c>
      <c r="F7" s="76">
        <f>F8</f>
        <v>1643.9</v>
      </c>
      <c r="G7" s="67">
        <f>G8+G14+G17</f>
        <v>1095.016</v>
      </c>
      <c r="H7" s="67">
        <f>H8+H20</f>
        <v>745.84</v>
      </c>
      <c r="I7" s="77"/>
      <c r="J7" s="68"/>
    </row>
    <row r="8" spans="1:10" ht="21" customHeight="1">
      <c r="A8" s="155" t="s">
        <v>207</v>
      </c>
      <c r="B8" s="156" t="s">
        <v>208</v>
      </c>
      <c r="C8" s="157" t="s">
        <v>208</v>
      </c>
      <c r="D8" s="69" t="s">
        <v>209</v>
      </c>
      <c r="E8" s="76">
        <f>E9</f>
        <v>1643.9</v>
      </c>
      <c r="F8" s="76">
        <f>F9</f>
        <v>1643.9</v>
      </c>
      <c r="G8" s="67">
        <f>G9+G14+G19</f>
        <v>1040.798</v>
      </c>
      <c r="H8" s="125">
        <f>H9+H13</f>
        <v>636.32</v>
      </c>
      <c r="I8" s="77"/>
      <c r="J8" s="68"/>
    </row>
    <row r="9" spans="1:10" ht="21" customHeight="1">
      <c r="A9" s="149">
        <v>20704</v>
      </c>
      <c r="B9" s="150"/>
      <c r="C9" s="151"/>
      <c r="D9" s="69" t="s">
        <v>210</v>
      </c>
      <c r="E9" s="76">
        <f>E10+E11+E12+E13</f>
        <v>1643.9</v>
      </c>
      <c r="F9" s="67">
        <f>F10+F11+F12+F13</f>
        <v>1643.9</v>
      </c>
      <c r="G9" s="67">
        <f>G10+G11+G12</f>
        <v>986.5799999999999</v>
      </c>
      <c r="H9" s="68">
        <f>H11+H12</f>
        <v>34</v>
      </c>
      <c r="I9" s="77"/>
      <c r="J9" s="68"/>
    </row>
    <row r="10" spans="1:10" ht="21" customHeight="1">
      <c r="A10" s="149">
        <v>2070401</v>
      </c>
      <c r="B10" s="150"/>
      <c r="C10" s="151"/>
      <c r="D10" s="69" t="s">
        <v>211</v>
      </c>
      <c r="E10" s="76">
        <f aca="true" t="shared" si="0" ref="E10:E20">F10</f>
        <v>307.9</v>
      </c>
      <c r="F10" s="76">
        <f>G10+H10</f>
        <v>307.9</v>
      </c>
      <c r="G10" s="76">
        <v>286.9</v>
      </c>
      <c r="H10" s="68">
        <v>21</v>
      </c>
      <c r="I10" s="77"/>
      <c r="J10" s="68"/>
    </row>
    <row r="11" spans="1:10" ht="21" customHeight="1">
      <c r="A11" s="149">
        <v>2070404</v>
      </c>
      <c r="B11" s="150"/>
      <c r="C11" s="151"/>
      <c r="D11" s="69" t="s">
        <v>212</v>
      </c>
      <c r="E11" s="76">
        <f t="shared" si="0"/>
        <v>503.94</v>
      </c>
      <c r="F11" s="76">
        <f>G11+H11</f>
        <v>503.94</v>
      </c>
      <c r="G11" s="76">
        <v>478.44</v>
      </c>
      <c r="H11" s="68">
        <v>25.5</v>
      </c>
      <c r="I11" s="77"/>
      <c r="J11" s="68"/>
    </row>
    <row r="12" spans="1:10" ht="21" customHeight="1">
      <c r="A12" s="149">
        <v>2070405</v>
      </c>
      <c r="B12" s="150"/>
      <c r="C12" s="151"/>
      <c r="D12" s="69" t="s">
        <v>213</v>
      </c>
      <c r="E12" s="76">
        <f t="shared" si="0"/>
        <v>229.74</v>
      </c>
      <c r="F12" s="76">
        <f>G12+H12</f>
        <v>229.74</v>
      </c>
      <c r="G12" s="76">
        <v>221.24</v>
      </c>
      <c r="H12" s="68">
        <v>8.5</v>
      </c>
      <c r="I12" s="77"/>
      <c r="J12" s="68"/>
    </row>
    <row r="13" spans="1:10" ht="21" customHeight="1">
      <c r="A13" s="149">
        <v>2070499</v>
      </c>
      <c r="B13" s="150"/>
      <c r="C13" s="151"/>
      <c r="D13" s="69" t="s">
        <v>214</v>
      </c>
      <c r="E13" s="76">
        <f t="shared" si="0"/>
        <v>602.32</v>
      </c>
      <c r="F13" s="78">
        <v>602.32</v>
      </c>
      <c r="H13" s="78">
        <v>602.32</v>
      </c>
      <c r="I13" s="78"/>
      <c r="J13" s="68"/>
    </row>
    <row r="14" spans="1:10" ht="21" customHeight="1">
      <c r="A14" s="149">
        <v>208</v>
      </c>
      <c r="B14" s="150"/>
      <c r="C14" s="151"/>
      <c r="D14" s="69" t="s">
        <v>220</v>
      </c>
      <c r="E14" s="76">
        <f t="shared" si="0"/>
        <v>49.29</v>
      </c>
      <c r="F14" s="76">
        <f aca="true" t="shared" si="1" ref="F14:F19">G14</f>
        <v>49.29</v>
      </c>
      <c r="G14" s="76">
        <v>49.29</v>
      </c>
      <c r="H14" s="68"/>
      <c r="I14" s="68"/>
      <c r="J14" s="68"/>
    </row>
    <row r="15" spans="1:10" ht="21" customHeight="1">
      <c r="A15" s="149">
        <v>20805</v>
      </c>
      <c r="B15" s="150"/>
      <c r="C15" s="151"/>
      <c r="D15" s="69" t="s">
        <v>215</v>
      </c>
      <c r="E15" s="76">
        <f t="shared" si="0"/>
        <v>49.29</v>
      </c>
      <c r="F15" s="76">
        <f t="shared" si="1"/>
        <v>49.29</v>
      </c>
      <c r="G15" s="76">
        <v>49.29</v>
      </c>
      <c r="H15" s="68"/>
      <c r="I15" s="68"/>
      <c r="J15" s="68"/>
    </row>
    <row r="16" spans="1:10" ht="21" customHeight="1">
      <c r="A16" s="149">
        <v>2080502</v>
      </c>
      <c r="B16" s="150"/>
      <c r="C16" s="151"/>
      <c r="D16" s="69" t="s">
        <v>216</v>
      </c>
      <c r="E16" s="76">
        <f t="shared" si="0"/>
        <v>49.29</v>
      </c>
      <c r="F16" s="76">
        <f t="shared" si="1"/>
        <v>49.29</v>
      </c>
      <c r="G16" s="76">
        <v>49.29</v>
      </c>
      <c r="H16" s="67"/>
      <c r="I16" s="68"/>
      <c r="J16" s="68"/>
    </row>
    <row r="17" spans="1:10" ht="21" customHeight="1">
      <c r="A17" s="149">
        <v>210</v>
      </c>
      <c r="B17" s="150"/>
      <c r="C17" s="151"/>
      <c r="D17" s="69" t="s">
        <v>217</v>
      </c>
      <c r="E17" s="76">
        <f t="shared" si="0"/>
        <v>4.928</v>
      </c>
      <c r="F17" s="76">
        <f t="shared" si="1"/>
        <v>4.928</v>
      </c>
      <c r="G17" s="76">
        <v>4.928</v>
      </c>
      <c r="H17" s="67"/>
      <c r="I17" s="68"/>
      <c r="J17" s="68"/>
    </row>
    <row r="18" spans="1:10" ht="21" customHeight="1">
      <c r="A18" s="149">
        <v>21005</v>
      </c>
      <c r="B18" s="150"/>
      <c r="C18" s="151"/>
      <c r="D18" s="69" t="s">
        <v>218</v>
      </c>
      <c r="E18" s="76">
        <f t="shared" si="0"/>
        <v>4.928</v>
      </c>
      <c r="F18" s="76">
        <f t="shared" si="1"/>
        <v>4.928</v>
      </c>
      <c r="G18" s="76">
        <v>4.928</v>
      </c>
      <c r="H18" s="67"/>
      <c r="I18" s="68"/>
      <c r="J18" s="68"/>
    </row>
    <row r="19" spans="1:10" ht="21" customHeight="1">
      <c r="A19" s="155">
        <v>2100502</v>
      </c>
      <c r="B19" s="156" t="s">
        <v>208</v>
      </c>
      <c r="C19" s="157" t="s">
        <v>208</v>
      </c>
      <c r="D19" s="102" t="s">
        <v>219</v>
      </c>
      <c r="E19" s="76">
        <f t="shared" si="0"/>
        <v>4.928</v>
      </c>
      <c r="F19" s="76">
        <f t="shared" si="1"/>
        <v>4.928</v>
      </c>
      <c r="G19" s="103">
        <v>4.928</v>
      </c>
      <c r="H19" s="120"/>
      <c r="I19" s="120"/>
      <c r="J19" s="120"/>
    </row>
    <row r="20" spans="1:10" ht="14.25">
      <c r="A20" s="169">
        <v>2120899</v>
      </c>
      <c r="B20" s="170"/>
      <c r="C20" s="171"/>
      <c r="D20" s="69" t="s">
        <v>229</v>
      </c>
      <c r="E20" s="108">
        <f t="shared" si="0"/>
        <v>109.52</v>
      </c>
      <c r="F20" s="108">
        <v>109.52</v>
      </c>
      <c r="G20" s="74"/>
      <c r="H20" s="74">
        <v>109.52</v>
      </c>
      <c r="I20" s="74"/>
      <c r="J20" s="74"/>
    </row>
  </sheetData>
  <mergeCells count="24">
    <mergeCell ref="A20:C20"/>
    <mergeCell ref="A1:J1"/>
    <mergeCell ref="A3:C3"/>
    <mergeCell ref="E3:J3"/>
    <mergeCell ref="F4:H4"/>
    <mergeCell ref="I4:J4"/>
    <mergeCell ref="E4:E5"/>
    <mergeCell ref="A8:C8"/>
    <mergeCell ref="A9:C9"/>
    <mergeCell ref="A10:C10"/>
    <mergeCell ref="A11:C11"/>
    <mergeCell ref="A12:C12"/>
    <mergeCell ref="A13:C13"/>
    <mergeCell ref="A14:C14"/>
    <mergeCell ref="D4:D5"/>
    <mergeCell ref="A4:C5"/>
    <mergeCell ref="A19:C19"/>
    <mergeCell ref="A6:A7"/>
    <mergeCell ref="B6:B7"/>
    <mergeCell ref="C6:C7"/>
    <mergeCell ref="A15:C15"/>
    <mergeCell ref="A16:C16"/>
    <mergeCell ref="A17:C17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:H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76" t="s">
        <v>181</v>
      </c>
      <c r="B1" s="176"/>
      <c r="C1" s="176"/>
      <c r="D1" s="176"/>
      <c r="E1" s="176"/>
      <c r="F1" s="176"/>
      <c r="G1" s="176"/>
      <c r="H1" s="176"/>
    </row>
    <row r="2" spans="1:8" ht="14.25">
      <c r="A2" s="183" t="s">
        <v>232</v>
      </c>
      <c r="B2" s="183"/>
      <c r="C2" s="6"/>
      <c r="D2" s="6"/>
      <c r="E2" s="6"/>
      <c r="F2" s="6"/>
      <c r="G2" s="6"/>
      <c r="H2" s="10" t="s">
        <v>1</v>
      </c>
    </row>
    <row r="3" spans="1:8" ht="33" customHeight="1">
      <c r="A3" s="180" t="s">
        <v>182</v>
      </c>
      <c r="B3" s="180" t="s">
        <v>73</v>
      </c>
      <c r="C3" s="177" t="s">
        <v>183</v>
      </c>
      <c r="D3" s="178"/>
      <c r="E3" s="178"/>
      <c r="F3" s="178"/>
      <c r="G3" s="178"/>
      <c r="H3" s="179"/>
    </row>
    <row r="4" spans="1:8" ht="33" customHeight="1">
      <c r="A4" s="181"/>
      <c r="B4" s="181"/>
      <c r="C4" s="180" t="s">
        <v>88</v>
      </c>
      <c r="D4" s="177" t="s">
        <v>184</v>
      </c>
      <c r="E4" s="179"/>
      <c r="F4" s="180" t="s">
        <v>185</v>
      </c>
      <c r="G4" s="180" t="s">
        <v>186</v>
      </c>
      <c r="H4" s="180" t="s">
        <v>187</v>
      </c>
    </row>
    <row r="5" spans="1:8" ht="33" customHeight="1">
      <c r="A5" s="182"/>
      <c r="B5" s="182"/>
      <c r="C5" s="182"/>
      <c r="D5" s="7" t="s">
        <v>188</v>
      </c>
      <c r="E5" s="7" t="s">
        <v>189</v>
      </c>
      <c r="F5" s="182"/>
      <c r="G5" s="182"/>
      <c r="H5" s="182"/>
    </row>
    <row r="6" spans="1:8" ht="33" customHeight="1">
      <c r="A6" s="8" t="s">
        <v>73</v>
      </c>
      <c r="B6" s="9">
        <f>C6</f>
        <v>1205.78</v>
      </c>
      <c r="C6" s="9">
        <f>D6+E6+H6</f>
        <v>1205.78</v>
      </c>
      <c r="D6" s="9">
        <f>SUM(D7:D10)</f>
        <v>198.10000000000002</v>
      </c>
      <c r="E6" s="9">
        <f>SUM(E7:E13)</f>
        <v>1007.68</v>
      </c>
      <c r="F6" s="118"/>
      <c r="G6" s="9"/>
      <c r="H6" s="82"/>
    </row>
    <row r="7" spans="1:8" ht="33" customHeight="1">
      <c r="A7" s="8" t="s">
        <v>190</v>
      </c>
      <c r="B7" s="9">
        <f>C7</f>
        <v>986.5799999999999</v>
      </c>
      <c r="C7" s="9">
        <f>D7+E7</f>
        <v>986.5799999999999</v>
      </c>
      <c r="D7" s="9">
        <f>196.03-52.13</f>
        <v>143.9</v>
      </c>
      <c r="E7" s="115">
        <v>842.68</v>
      </c>
      <c r="F7" s="15"/>
      <c r="G7" s="117"/>
      <c r="H7" s="8"/>
    </row>
    <row r="8" spans="1:8" ht="33" customHeight="1">
      <c r="A8" s="8" t="s">
        <v>191</v>
      </c>
      <c r="B8" s="9">
        <f>C8</f>
        <v>165</v>
      </c>
      <c r="C8" s="9">
        <f>D8+E8</f>
        <v>165</v>
      </c>
      <c r="D8" s="9"/>
      <c r="E8" s="115">
        <v>165</v>
      </c>
      <c r="F8" s="15"/>
      <c r="G8" s="117"/>
      <c r="H8" s="8"/>
    </row>
    <row r="9" spans="1:8" ht="33" customHeight="1">
      <c r="A9" s="8" t="s">
        <v>192</v>
      </c>
      <c r="B9" s="9">
        <f>C9</f>
        <v>54.2</v>
      </c>
      <c r="C9" s="9">
        <f>D9+E9</f>
        <v>54.2</v>
      </c>
      <c r="D9" s="114">
        <v>54.2</v>
      </c>
      <c r="E9" s="116"/>
      <c r="F9" s="15"/>
      <c r="G9" s="117"/>
      <c r="H9" s="8"/>
    </row>
    <row r="10" spans="1:8" ht="33" customHeight="1">
      <c r="A10" s="8"/>
      <c r="B10" s="9"/>
      <c r="C10" s="9"/>
      <c r="D10" s="81"/>
      <c r="E10" s="80"/>
      <c r="F10" s="119"/>
      <c r="G10" s="8"/>
      <c r="H10" s="8"/>
    </row>
    <row r="11" spans="1:8" ht="33" customHeight="1">
      <c r="A11" s="8"/>
      <c r="B11" s="9"/>
      <c r="C11" s="9"/>
      <c r="D11" s="8"/>
      <c r="E11" s="80"/>
      <c r="F11" s="8"/>
      <c r="G11" s="8"/>
      <c r="H11" s="8"/>
    </row>
    <row r="12" spans="1:8" ht="33" customHeight="1">
      <c r="A12" s="8"/>
      <c r="B12" s="9"/>
      <c r="C12" s="9"/>
      <c r="D12" s="9"/>
      <c r="E12" s="8"/>
      <c r="F12" s="8"/>
      <c r="G12" s="8"/>
      <c r="H12" s="8"/>
    </row>
    <row r="13" spans="1:8" ht="33" customHeight="1">
      <c r="A13" s="8"/>
      <c r="B13" s="9"/>
      <c r="C13" s="9"/>
      <c r="D13" s="9"/>
      <c r="E13" s="80"/>
      <c r="F13" s="8"/>
      <c r="G13" s="8"/>
      <c r="H13" s="8"/>
    </row>
  </sheetData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SheetLayoutView="100" workbookViewId="0" topLeftCell="A1">
      <selection activeCell="A1" sqref="A1:H1"/>
    </sheetView>
  </sheetViews>
  <sheetFormatPr defaultColWidth="9.00390625" defaultRowHeight="14.25"/>
  <cols>
    <col min="1" max="1" width="18.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0.25390625" style="0" customWidth="1"/>
    <col min="8" max="8" width="11.625" style="0" customWidth="1"/>
    <col min="9" max="9" width="10.125" style="0" customWidth="1"/>
  </cols>
  <sheetData>
    <row r="1" spans="1:10" ht="21.75" customHeight="1">
      <c r="A1" s="185" t="s">
        <v>194</v>
      </c>
      <c r="B1" s="185"/>
      <c r="C1" s="185"/>
      <c r="D1" s="185"/>
      <c r="E1" s="185"/>
      <c r="F1" s="185"/>
      <c r="G1" s="185"/>
      <c r="H1" s="185"/>
      <c r="I1" s="11"/>
      <c r="J1" s="11"/>
    </row>
    <row r="2" spans="1:10" s="12" customFormat="1" ht="18.75" customHeight="1">
      <c r="A2" s="186" t="s">
        <v>232</v>
      </c>
      <c r="B2" s="187"/>
      <c r="C2" s="13"/>
      <c r="D2" s="13"/>
      <c r="E2" s="13"/>
      <c r="F2" s="13"/>
      <c r="G2" s="13"/>
      <c r="I2" s="14" t="s">
        <v>1</v>
      </c>
      <c r="J2" s="13"/>
    </row>
    <row r="3" spans="1:10" ht="17.25" customHeight="1">
      <c r="A3" s="184" t="s">
        <v>195</v>
      </c>
      <c r="B3" s="184" t="s">
        <v>196</v>
      </c>
      <c r="C3" s="184" t="s">
        <v>183</v>
      </c>
      <c r="D3" s="184"/>
      <c r="E3" s="184"/>
      <c r="F3" s="184"/>
      <c r="G3" s="184"/>
      <c r="H3" s="184"/>
      <c r="I3" s="184" t="s">
        <v>197</v>
      </c>
      <c r="J3" s="11"/>
    </row>
    <row r="4" spans="1:10" ht="18" customHeight="1">
      <c r="A4" s="184"/>
      <c r="B4" s="184"/>
      <c r="C4" s="184" t="s">
        <v>198</v>
      </c>
      <c r="D4" s="184" t="s">
        <v>184</v>
      </c>
      <c r="E4" s="184"/>
      <c r="F4" s="184" t="s">
        <v>185</v>
      </c>
      <c r="G4" s="184" t="s">
        <v>186</v>
      </c>
      <c r="H4" s="184" t="s">
        <v>187</v>
      </c>
      <c r="I4" s="184"/>
      <c r="J4" s="11"/>
    </row>
    <row r="5" spans="1:10" ht="24.75" customHeight="1">
      <c r="A5" s="184"/>
      <c r="B5" s="184"/>
      <c r="C5" s="184"/>
      <c r="D5" s="84" t="s">
        <v>188</v>
      </c>
      <c r="E5" s="84" t="s">
        <v>189</v>
      </c>
      <c r="F5" s="184"/>
      <c r="G5" s="184"/>
      <c r="H5" s="184"/>
      <c r="I5" s="184"/>
      <c r="J5" s="11"/>
    </row>
    <row r="6" spans="1:10" ht="20.25" customHeight="1">
      <c r="A6" s="85" t="s">
        <v>196</v>
      </c>
      <c r="B6" s="92">
        <f>C6</f>
        <v>711.8399999999999</v>
      </c>
      <c r="C6" s="92">
        <f>SUM(C7:C15)</f>
        <v>711.8399999999999</v>
      </c>
      <c r="D6" s="92">
        <f>SUM(D7:D15)</f>
        <v>109.52</v>
      </c>
      <c r="E6" s="92">
        <f>SUM(E7:E15)</f>
        <v>602.3199999999999</v>
      </c>
      <c r="F6" s="86"/>
      <c r="G6" s="86"/>
      <c r="H6" s="86"/>
      <c r="I6" s="87"/>
      <c r="J6" s="11"/>
    </row>
    <row r="7" spans="1:10" ht="20.25" customHeight="1">
      <c r="A7" s="88" t="s">
        <v>193</v>
      </c>
      <c r="B7" s="92">
        <f aca="true" t="shared" si="0" ref="B7:B15">C7</f>
        <v>38</v>
      </c>
      <c r="C7" s="93">
        <f>E7</f>
        <v>38</v>
      </c>
      <c r="D7" s="94"/>
      <c r="E7" s="93">
        <v>38</v>
      </c>
      <c r="F7" s="86"/>
      <c r="G7" s="86"/>
      <c r="H7" s="86"/>
      <c r="I7" s="84"/>
      <c r="J7" s="11"/>
    </row>
    <row r="8" spans="1:10" ht="20.25" customHeight="1">
      <c r="A8" s="88" t="s">
        <v>223</v>
      </c>
      <c r="B8" s="92">
        <f t="shared" si="0"/>
        <v>109.52</v>
      </c>
      <c r="C8" s="93">
        <f>D8</f>
        <v>109.52</v>
      </c>
      <c r="D8" s="93">
        <v>109.52</v>
      </c>
      <c r="E8" s="95"/>
      <c r="F8" s="86"/>
      <c r="G8" s="86"/>
      <c r="H8" s="86"/>
      <c r="I8" s="84"/>
      <c r="J8" s="11"/>
    </row>
    <row r="9" spans="1:10" ht="20.25" customHeight="1">
      <c r="A9" s="88" t="s">
        <v>221</v>
      </c>
      <c r="B9" s="92">
        <f t="shared" si="0"/>
        <v>291.32</v>
      </c>
      <c r="C9" s="93">
        <f>E9</f>
        <v>291.32</v>
      </c>
      <c r="D9" s="96"/>
      <c r="E9" s="93">
        <v>291.32</v>
      </c>
      <c r="F9" s="86"/>
      <c r="G9" s="86"/>
      <c r="H9" s="86"/>
      <c r="I9" s="84"/>
      <c r="J9" s="11"/>
    </row>
    <row r="10" spans="1:10" ht="20.25" customHeight="1">
      <c r="A10" s="88" t="s">
        <v>222</v>
      </c>
      <c r="B10" s="92">
        <f t="shared" si="0"/>
        <v>80</v>
      </c>
      <c r="C10" s="93">
        <f aca="true" t="shared" si="1" ref="C10:C15">E10</f>
        <v>80</v>
      </c>
      <c r="D10" s="97"/>
      <c r="E10" s="93">
        <v>80</v>
      </c>
      <c r="F10" s="86"/>
      <c r="G10" s="86"/>
      <c r="H10" s="86"/>
      <c r="I10" s="84"/>
      <c r="J10" s="11"/>
    </row>
    <row r="11" spans="1:10" ht="20.25" customHeight="1">
      <c r="A11" s="88" t="s">
        <v>224</v>
      </c>
      <c r="B11" s="92">
        <f t="shared" si="0"/>
        <v>60</v>
      </c>
      <c r="C11" s="93">
        <f t="shared" si="1"/>
        <v>60</v>
      </c>
      <c r="D11" s="97"/>
      <c r="E11" s="93">
        <v>60</v>
      </c>
      <c r="F11" s="89"/>
      <c r="G11" s="89"/>
      <c r="H11" s="89"/>
      <c r="I11" s="90"/>
      <c r="J11" s="11"/>
    </row>
    <row r="12" spans="1:9" ht="20.25" customHeight="1">
      <c r="A12" s="88" t="s">
        <v>225</v>
      </c>
      <c r="B12" s="92">
        <f t="shared" si="0"/>
        <v>23</v>
      </c>
      <c r="C12" s="93">
        <f t="shared" si="1"/>
        <v>23</v>
      </c>
      <c r="D12" s="98"/>
      <c r="E12" s="93">
        <v>23</v>
      </c>
      <c r="F12" s="91"/>
      <c r="G12" s="91"/>
      <c r="H12" s="91"/>
      <c r="I12" s="91"/>
    </row>
    <row r="13" spans="1:9" ht="20.25" customHeight="1">
      <c r="A13" s="88" t="s">
        <v>226</v>
      </c>
      <c r="B13" s="92">
        <f t="shared" si="0"/>
        <v>40</v>
      </c>
      <c r="C13" s="93">
        <f t="shared" si="1"/>
        <v>40</v>
      </c>
      <c r="D13" s="98"/>
      <c r="E13" s="93">
        <v>40</v>
      </c>
      <c r="F13" s="91"/>
      <c r="G13" s="91"/>
      <c r="H13" s="91"/>
      <c r="I13" s="91"/>
    </row>
    <row r="14" spans="1:9" ht="20.25" customHeight="1">
      <c r="A14" s="88" t="s">
        <v>227</v>
      </c>
      <c r="B14" s="92">
        <f t="shared" si="0"/>
        <v>20</v>
      </c>
      <c r="C14" s="93">
        <f t="shared" si="1"/>
        <v>20</v>
      </c>
      <c r="D14" s="98"/>
      <c r="E14" s="93">
        <v>20</v>
      </c>
      <c r="F14" s="91"/>
      <c r="G14" s="91"/>
      <c r="H14" s="91"/>
      <c r="I14" s="91"/>
    </row>
    <row r="15" spans="1:9" ht="20.25" customHeight="1">
      <c r="A15" s="88" t="s">
        <v>228</v>
      </c>
      <c r="B15" s="92">
        <f t="shared" si="0"/>
        <v>50</v>
      </c>
      <c r="C15" s="93">
        <f t="shared" si="1"/>
        <v>50</v>
      </c>
      <c r="D15" s="98"/>
      <c r="E15" s="93">
        <v>50</v>
      </c>
      <c r="F15" s="91"/>
      <c r="G15" s="91"/>
      <c r="H15" s="91"/>
      <c r="I15" s="91"/>
    </row>
  </sheetData>
  <mergeCells count="11">
    <mergeCell ref="F4:F5"/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</mergeCells>
  <printOptions horizontalCentered="1" verticalCentered="1"/>
  <pageMargins left="0.7480314960629921" right="0.7480314960629921" top="0.31496062992125984" bottom="0.5118110236220472" header="0.31496062992125984" footer="0.5118110236220472"/>
  <pageSetup horizontalDpi="600" verticalDpi="600" orientation="landscape" paperSize="9" r:id="rId1"/>
  <ignoredErrors>
    <ignoredError sqref="C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A12" sqref="A12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85" t="s">
        <v>236</v>
      </c>
      <c r="B1" s="185"/>
    </row>
    <row r="2" spans="1:2" ht="34.5" customHeight="1">
      <c r="A2" s="112" t="s">
        <v>232</v>
      </c>
      <c r="B2" s="14" t="s">
        <v>1</v>
      </c>
    </row>
    <row r="3" spans="1:2" ht="39" customHeight="1">
      <c r="A3" s="16" t="s">
        <v>52</v>
      </c>
      <c r="B3" s="16" t="s">
        <v>199</v>
      </c>
    </row>
    <row r="4" spans="1:2" ht="39" customHeight="1">
      <c r="A4" s="17" t="s">
        <v>200</v>
      </c>
      <c r="B4" s="15">
        <f>B8+B9</f>
        <v>49.5</v>
      </c>
    </row>
    <row r="5" spans="1:2" ht="39" customHeight="1">
      <c r="A5" s="15" t="s">
        <v>201</v>
      </c>
      <c r="B5" s="15"/>
    </row>
    <row r="6" spans="1:2" ht="39" customHeight="1">
      <c r="A6" s="15" t="s">
        <v>202</v>
      </c>
      <c r="B6" s="15">
        <v>35</v>
      </c>
    </row>
    <row r="7" spans="1:2" ht="39" customHeight="1">
      <c r="A7" s="15" t="s">
        <v>203</v>
      </c>
      <c r="B7" s="15"/>
    </row>
    <row r="8" spans="1:2" ht="39" customHeight="1">
      <c r="A8" s="15" t="s">
        <v>204</v>
      </c>
      <c r="B8" s="15">
        <v>35</v>
      </c>
    </row>
    <row r="9" spans="1:2" ht="39" customHeight="1">
      <c r="A9" s="15" t="s">
        <v>205</v>
      </c>
      <c r="B9" s="15">
        <v>14.5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A1" sqref="A1:J1"/>
    </sheetView>
  </sheetViews>
  <sheetFormatPr defaultColWidth="9.00390625" defaultRowHeight="14.25"/>
  <cols>
    <col min="1" max="1" width="4.125" style="0" customWidth="1"/>
    <col min="2" max="2" width="5.00390625" style="0" customWidth="1"/>
    <col min="3" max="3" width="3.625" style="0" customWidth="1"/>
    <col min="4" max="4" width="19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92" t="s">
        <v>206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>
      <c r="A2" s="194" t="s">
        <v>50</v>
      </c>
      <c r="B2" s="194"/>
      <c r="C2" s="194"/>
      <c r="D2" s="113" t="s">
        <v>234</v>
      </c>
      <c r="E2" s="18"/>
      <c r="F2" s="18"/>
      <c r="G2" s="18"/>
      <c r="H2" s="18"/>
      <c r="I2" s="18"/>
      <c r="J2" s="19" t="s">
        <v>51</v>
      </c>
    </row>
    <row r="3" spans="1:10" ht="21" customHeight="1">
      <c r="A3" s="195" t="s">
        <v>176</v>
      </c>
      <c r="B3" s="196"/>
      <c r="C3" s="196"/>
      <c r="D3" s="196"/>
      <c r="E3" s="196" t="s">
        <v>177</v>
      </c>
      <c r="F3" s="196"/>
      <c r="G3" s="196"/>
      <c r="H3" s="196"/>
      <c r="I3" s="196"/>
      <c r="J3" s="196"/>
    </row>
    <row r="4" spans="1:10" ht="21" customHeight="1">
      <c r="A4" s="189" t="s">
        <v>60</v>
      </c>
      <c r="B4" s="188"/>
      <c r="C4" s="188"/>
      <c r="D4" s="188" t="s">
        <v>61</v>
      </c>
      <c r="E4" s="188" t="s">
        <v>73</v>
      </c>
      <c r="F4" s="188" t="s">
        <v>76</v>
      </c>
      <c r="G4" s="188"/>
      <c r="H4" s="188"/>
      <c r="I4" s="188" t="s">
        <v>77</v>
      </c>
      <c r="J4" s="188"/>
    </row>
    <row r="5" spans="1:10" ht="21" customHeight="1">
      <c r="A5" s="189"/>
      <c r="B5" s="188"/>
      <c r="C5" s="188"/>
      <c r="D5" s="188"/>
      <c r="E5" s="188"/>
      <c r="F5" s="188" t="s">
        <v>88</v>
      </c>
      <c r="G5" s="188" t="s">
        <v>178</v>
      </c>
      <c r="H5" s="188" t="s">
        <v>179</v>
      </c>
      <c r="I5" s="188" t="s">
        <v>88</v>
      </c>
      <c r="J5" s="188" t="s">
        <v>180</v>
      </c>
    </row>
    <row r="6" spans="1:10" ht="21" customHeight="1">
      <c r="A6" s="189"/>
      <c r="B6" s="188"/>
      <c r="C6" s="188"/>
      <c r="D6" s="188"/>
      <c r="E6" s="188"/>
      <c r="F6" s="188"/>
      <c r="G6" s="188"/>
      <c r="H6" s="188"/>
      <c r="I6" s="188"/>
      <c r="J6" s="188"/>
    </row>
    <row r="7" spans="1:10" ht="21" customHeight="1">
      <c r="A7" s="189" t="s">
        <v>62</v>
      </c>
      <c r="B7" s="188" t="s">
        <v>63</v>
      </c>
      <c r="C7" s="188" t="s">
        <v>64</v>
      </c>
      <c r="D7" s="20" t="s">
        <v>65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</row>
    <row r="8" spans="1:10" ht="21" customHeight="1">
      <c r="A8" s="190"/>
      <c r="B8" s="191"/>
      <c r="C8" s="191"/>
      <c r="D8" s="22" t="s">
        <v>73</v>
      </c>
      <c r="E8" s="83">
        <f>F8</f>
        <v>109.52</v>
      </c>
      <c r="F8" s="83">
        <f>I8</f>
        <v>109.52</v>
      </c>
      <c r="G8" s="83"/>
      <c r="H8" s="83"/>
      <c r="I8" s="83">
        <f>I9</f>
        <v>109.52</v>
      </c>
      <c r="J8" s="23"/>
    </row>
    <row r="9" spans="1:10" ht="21" customHeight="1">
      <c r="A9" s="197">
        <v>2120899</v>
      </c>
      <c r="B9" s="198"/>
      <c r="C9" s="199"/>
      <c r="D9" s="83" t="s">
        <v>229</v>
      </c>
      <c r="E9" s="83">
        <f>F9</f>
        <v>109.52</v>
      </c>
      <c r="F9" s="83">
        <f>I9</f>
        <v>109.52</v>
      </c>
      <c r="G9" s="83"/>
      <c r="H9" s="83"/>
      <c r="I9" s="83">
        <v>109.52</v>
      </c>
      <c r="J9" s="83"/>
    </row>
    <row r="10" spans="1:10" ht="21" customHeight="1">
      <c r="A10" s="200"/>
      <c r="B10" s="201"/>
      <c r="C10" s="202"/>
      <c r="D10" s="15"/>
      <c r="E10" s="15"/>
      <c r="F10" s="15"/>
      <c r="G10" s="15"/>
      <c r="H10" s="15"/>
      <c r="I10" s="15"/>
      <c r="J10" s="15"/>
    </row>
    <row r="11" spans="1:10" ht="21" customHeight="1">
      <c r="A11" s="200"/>
      <c r="B11" s="201"/>
      <c r="C11" s="202"/>
      <c r="D11" s="15"/>
      <c r="E11" s="15"/>
      <c r="F11" s="15"/>
      <c r="G11" s="15"/>
      <c r="H11" s="15"/>
      <c r="I11" s="15"/>
      <c r="J11" s="15"/>
    </row>
    <row r="12" spans="1:10" ht="21" customHeight="1">
      <c r="A12" s="200"/>
      <c r="B12" s="201"/>
      <c r="C12" s="202"/>
      <c r="D12" s="15"/>
      <c r="E12" s="15"/>
      <c r="F12" s="15"/>
      <c r="G12" s="15"/>
      <c r="H12" s="15"/>
      <c r="I12" s="15"/>
      <c r="J12" s="15"/>
    </row>
    <row r="13" spans="1:10" ht="21" customHeight="1">
      <c r="A13" s="200"/>
      <c r="B13" s="201"/>
      <c r="C13" s="202"/>
      <c r="D13" s="15"/>
      <c r="E13" s="15"/>
      <c r="F13" s="15"/>
      <c r="G13" s="15"/>
      <c r="H13" s="15"/>
      <c r="I13" s="15"/>
      <c r="J13" s="15"/>
    </row>
    <row r="14" spans="1:10" ht="21" customHeight="1">
      <c r="A14" s="200"/>
      <c r="B14" s="201"/>
      <c r="C14" s="202"/>
      <c r="D14" s="15"/>
      <c r="E14" s="15"/>
      <c r="F14" s="15"/>
      <c r="G14" s="15"/>
      <c r="H14" s="15"/>
      <c r="I14" s="15"/>
      <c r="J14" s="15"/>
    </row>
    <row r="15" spans="1:10" ht="21" customHeight="1">
      <c r="A15" s="200"/>
      <c r="B15" s="201"/>
      <c r="C15" s="202"/>
      <c r="D15" s="15"/>
      <c r="E15" s="15"/>
      <c r="F15" s="15"/>
      <c r="G15" s="15"/>
      <c r="H15" s="15"/>
      <c r="I15" s="15"/>
      <c r="J15" s="15"/>
    </row>
    <row r="16" spans="1:10" ht="21" customHeight="1">
      <c r="A16" s="200"/>
      <c r="B16" s="201"/>
      <c r="C16" s="202"/>
      <c r="D16" s="15"/>
      <c r="E16" s="15"/>
      <c r="F16" s="15"/>
      <c r="G16" s="15"/>
      <c r="H16" s="15"/>
      <c r="I16" s="15"/>
      <c r="J16" s="15"/>
    </row>
    <row r="17" spans="1:10" ht="21" customHeight="1">
      <c r="A17" s="200"/>
      <c r="B17" s="201"/>
      <c r="C17" s="202"/>
      <c r="D17" s="15"/>
      <c r="E17" s="15"/>
      <c r="F17" s="15"/>
      <c r="G17" s="15"/>
      <c r="H17" s="15"/>
      <c r="I17" s="15"/>
      <c r="J17" s="15"/>
    </row>
    <row r="18" spans="1:10" ht="21" customHeight="1">
      <c r="A18" s="200"/>
      <c r="B18" s="201"/>
      <c r="C18" s="202"/>
      <c r="D18" s="15"/>
      <c r="E18" s="15"/>
      <c r="F18" s="15"/>
      <c r="G18" s="15"/>
      <c r="H18" s="15"/>
      <c r="I18" s="15"/>
      <c r="J18" s="15"/>
    </row>
    <row r="19" spans="1:10" ht="21" customHeight="1">
      <c r="A19" s="200"/>
      <c r="B19" s="201"/>
      <c r="C19" s="202"/>
      <c r="D19" s="15"/>
      <c r="E19" s="15"/>
      <c r="F19" s="15"/>
      <c r="G19" s="15"/>
      <c r="H19" s="15"/>
      <c r="I19" s="15"/>
      <c r="J19" s="15"/>
    </row>
    <row r="20" spans="1:10" ht="21" customHeight="1">
      <c r="A20" s="200"/>
      <c r="B20" s="201"/>
      <c r="C20" s="202"/>
      <c r="D20" s="15"/>
      <c r="E20" s="15"/>
      <c r="F20" s="15"/>
      <c r="G20" s="15"/>
      <c r="H20" s="15"/>
      <c r="I20" s="15"/>
      <c r="J20" s="15"/>
    </row>
  </sheetData>
  <mergeCells count="29"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2017-04-26T03:44:35Z</cp:lastPrinted>
  <dcterms:created xsi:type="dcterms:W3CDTF">2011-09-13T11:12:31Z</dcterms:created>
  <dcterms:modified xsi:type="dcterms:W3CDTF">2018-02-05T01:30:59Z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