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75" windowWidth="14430" windowHeight="12090" firstSheet="5" activeTab="7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'g01收入支出决算总表'!$A$1:$F$23</definedName>
    <definedName name="_xlnm.Print_Area" localSheetId="3">'g04财政拨款收入支出决算总表'!$A$1:$H$24</definedName>
    <definedName name="_xlnm.Print_Area" localSheetId="4">'g05一般公共预算财政拨款支出决算表'!$A$1:$G$24</definedName>
    <definedName name="_xlnm.Print_Area" localSheetId="5">'g06一般公共预算财政拨款基本支出决算表'!$A$1:$G$42</definedName>
    <definedName name="_xlnm.Print_Area" localSheetId="6">'g07“三公”经费公共预算财政拨款支出决算表'!$A$1:$L$9</definedName>
    <definedName name="_xlnm.Print_Area" localSheetId="7">'g08政府性基金预算财政拨款支出决算表'!$A$1:$G$16</definedName>
  </definedNames>
  <calcPr fullCalcOnLoad="1"/>
</workbook>
</file>

<file path=xl/comments6.xml><?xml version="1.0" encoding="utf-8"?>
<comments xmlns="http://schemas.openxmlformats.org/spreadsheetml/2006/main">
  <authors>
    <author>Sky123.Org</author>
  </authors>
  <commentList>
    <comment ref="D12" authorId="0">
      <text>
        <r>
          <rPr>
            <b/>
            <sz val="9"/>
            <rFont val="宋体"/>
            <family val="0"/>
          </rPr>
          <t>Sky123.Org:</t>
        </r>
        <r>
          <rPr>
            <sz val="9"/>
            <rFont val="宋体"/>
            <family val="0"/>
          </rPr>
          <t xml:space="preserve">
含物业服务补贴3.72万元</t>
        </r>
      </text>
    </comment>
  </commentList>
</comments>
</file>

<file path=xl/sharedStrings.xml><?xml version="1.0" encoding="utf-8"?>
<sst xmlns="http://schemas.openxmlformats.org/spreadsheetml/2006/main" count="372" uniqueCount="213">
  <si>
    <t>收入支出决算总表</t>
  </si>
  <si>
    <t>公开01表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</si>
  <si>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</si>
  <si>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</si>
  <si>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</si>
  <si>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</si>
  <si>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</si>
  <si>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</si>
  <si>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</si>
  <si>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</si>
  <si>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</si>
  <si>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</si>
  <si>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</si>
  <si>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</si>
  <si>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</si>
  <si>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二、外交支出</t>
  </si>
  <si>
    <t>15</t>
  </si>
  <si>
    <t>三、事业收入</t>
  </si>
  <si>
    <t>3</t>
  </si>
  <si>
    <t>三、国防支出</t>
  </si>
  <si>
    <t>16</t>
  </si>
  <si>
    <t>四、经营收入</t>
  </si>
  <si>
    <t>4</t>
  </si>
  <si>
    <t>四、公共安全支出</t>
  </si>
  <si>
    <t>五、附属单位上缴收入</t>
  </si>
  <si>
    <t>5</t>
  </si>
  <si>
    <t>五、教育支出</t>
  </si>
  <si>
    <t>六、其他收入</t>
  </si>
  <si>
    <t>6</t>
  </si>
  <si>
    <t>六、科学技术支出</t>
  </si>
  <si>
    <t>7</t>
  </si>
  <si>
    <t>8</t>
  </si>
  <si>
    <t>本年收入合计</t>
  </si>
  <si>
    <t>9</t>
  </si>
  <si>
    <t>本年支出合计</t>
  </si>
  <si>
    <t xml:space="preserve">         用事业基金弥补收支差额</t>
  </si>
  <si>
    <t>10</t>
  </si>
  <si>
    <t xml:space="preserve">                结余分配</t>
  </si>
  <si>
    <t xml:space="preserve">         年初结转和结余</t>
  </si>
  <si>
    <t>11</t>
  </si>
  <si>
    <t xml:space="preserve">                年末结转和结余</t>
  </si>
  <si>
    <t>12</t>
  </si>
  <si>
    <t>合计</t>
  </si>
  <si>
    <t>13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</si>
  <si>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</si>
  <si>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</si>
  <si>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</si>
  <si>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</si>
  <si>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</si>
  <si>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</si>
  <si>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</si>
  <si>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</si>
  <si>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</si>
  <si>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</si>
  <si>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</si>
  <si>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</si>
  <si>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</si>
  <si>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</si>
  <si>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</si>
  <si>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</si>
  <si>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</si>
  <si>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</si>
  <si>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</si>
  <si>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</si>
  <si>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</si>
  <si>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</si>
  <si>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</si>
  <si>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</si>
  <si>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</si>
  <si>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</si>
  <si>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</si>
  <si>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</si>
  <si>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</si>
  <si>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</si>
  <si>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</si>
  <si>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</si>
  <si>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</si>
  <si>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</si>
  <si>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</si>
  <si>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</si>
  <si>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</si>
  <si>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</si>
  <si>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</si>
  <si>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</si>
  <si>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</si>
  <si>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</si>
  <si>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经济分类科目编码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</si>
  <si>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</si>
  <si>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</si>
  <si>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</si>
  <si>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</si>
  <si>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</si>
  <si>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</si>
  <si>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</si>
  <si>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</si>
  <si>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</si>
  <si>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</si>
  <si>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</si>
  <si>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</si>
  <si>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（5）该表数据来源于部门决算报表中的《政府性基金预算财政拨款收入支出决算表》（财决09表）。</t>
  </si>
  <si>
    <t>部门：乐昌市统计局</t>
  </si>
  <si>
    <t>二、外交支出</t>
  </si>
  <si>
    <r>
      <t>1</t>
    </r>
    <r>
      <rPr>
        <sz val="11"/>
        <rFont val="宋体"/>
        <family val="0"/>
      </rPr>
      <t>6</t>
    </r>
  </si>
  <si>
    <r>
      <t>17</t>
    </r>
  </si>
  <si>
    <r>
      <t>18</t>
    </r>
  </si>
  <si>
    <r>
      <t>19</t>
    </r>
  </si>
  <si>
    <r>
      <t>20</t>
    </r>
  </si>
  <si>
    <r>
      <t>21</t>
    </r>
  </si>
  <si>
    <r>
      <t>22</t>
    </r>
  </si>
  <si>
    <r>
      <t>23</t>
    </r>
  </si>
  <si>
    <r>
      <t>24</t>
    </r>
  </si>
  <si>
    <r>
      <t>25</t>
    </r>
  </si>
  <si>
    <r>
      <t>26</t>
    </r>
  </si>
  <si>
    <r>
      <t>27</t>
    </r>
  </si>
  <si>
    <r>
      <t>28</t>
    </r>
  </si>
  <si>
    <r>
      <t>29</t>
    </r>
  </si>
  <si>
    <r>
      <t>30</t>
    </r>
  </si>
  <si>
    <t>七、文化体育与传媒支出</t>
  </si>
  <si>
    <t>八、社会保障和就业支出</t>
  </si>
  <si>
    <t>九、医疗卫生与计划生育支出</t>
  </si>
  <si>
    <t>部门：乐昌市统计局</t>
  </si>
  <si>
    <t>20105</t>
  </si>
  <si>
    <t>2010501</t>
  </si>
  <si>
    <t>2010507</t>
  </si>
  <si>
    <t>2010550</t>
  </si>
  <si>
    <t>2010599</t>
  </si>
  <si>
    <t>208</t>
  </si>
  <si>
    <t>20805</t>
  </si>
  <si>
    <t>2080501</t>
  </si>
  <si>
    <t>210</t>
  </si>
  <si>
    <t>21005</t>
  </si>
  <si>
    <t>2100501</t>
  </si>
  <si>
    <t>一般公共服务支出</t>
  </si>
  <si>
    <t>统计信息事务</t>
  </si>
  <si>
    <t xml:space="preserve">  行政运行</t>
  </si>
  <si>
    <t xml:space="preserve">  专项普查活动</t>
  </si>
  <si>
    <t xml:space="preserve">  事业运行</t>
  </si>
  <si>
    <t xml:space="preserve">  其他统计信息事务支出</t>
  </si>
  <si>
    <t>社会保障和就业支出</t>
  </si>
  <si>
    <t>行政事业单位离退休</t>
  </si>
  <si>
    <t xml:space="preserve">  归口管理的行政单位离退休</t>
  </si>
  <si>
    <t>医疗卫生与计划生育支出</t>
  </si>
  <si>
    <t>医疗保障</t>
  </si>
  <si>
    <t xml:space="preserve">  行政单位医疗</t>
  </si>
  <si>
    <t xml:space="preserve">  公务员医疗补助</t>
  </si>
  <si>
    <t>2100503</t>
  </si>
  <si>
    <t>部门：乐昌市统计局</t>
  </si>
  <si>
    <t>我单位本年度无发生政府性基金预算财政拨款支出</t>
  </si>
  <si>
    <r>
      <t>3</t>
    </r>
    <r>
      <rPr>
        <sz val="11"/>
        <rFont val="宋体"/>
        <family val="0"/>
      </rPr>
      <t>01</t>
    </r>
  </si>
  <si>
    <t>工资福利支出</t>
  </si>
  <si>
    <r>
      <t>3</t>
    </r>
    <r>
      <rPr>
        <sz val="11"/>
        <rFont val="宋体"/>
        <family val="0"/>
      </rPr>
      <t>0101</t>
    </r>
  </si>
  <si>
    <t>基本工资</t>
  </si>
  <si>
    <t>30102</t>
  </si>
  <si>
    <t>津贴补贴</t>
  </si>
  <si>
    <t>30103</t>
  </si>
  <si>
    <t>奖金</t>
  </si>
  <si>
    <t>30112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</si>
  <si>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</si>
  <si>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</si>
  <si>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</si>
  <si>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</si>
  <si>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</si>
  <si>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</si>
  <si>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</si>
  <si>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</si>
  <si>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</si>
  <si>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</si>
  <si>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</si>
  <si>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</si>
  <si>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30213</t>
  </si>
  <si>
    <t>维修（护）费</t>
  </si>
  <si>
    <t>30215</t>
  </si>
  <si>
    <t>会议费</t>
  </si>
  <si>
    <t>30217</t>
  </si>
  <si>
    <t>公务接待费</t>
  </si>
  <si>
    <t>30226</t>
  </si>
  <si>
    <t>劳务费</t>
  </si>
  <si>
    <t>30231</t>
  </si>
  <si>
    <t>公务用车运行维护费</t>
  </si>
  <si>
    <t>303</t>
  </si>
  <si>
    <t>对个人和家庭的补助</t>
  </si>
  <si>
    <t>30302</t>
  </si>
  <si>
    <t>退休费</t>
  </si>
  <si>
    <t>30305</t>
  </si>
  <si>
    <t>生活补助</t>
  </si>
  <si>
    <t>30307</t>
  </si>
  <si>
    <t>医疗费</t>
  </si>
  <si>
    <t>30309</t>
  </si>
  <si>
    <t>奖励金</t>
  </si>
  <si>
    <t>30399</t>
  </si>
  <si>
    <t>其他对个人和家庭的补助支出</t>
  </si>
  <si>
    <t>310</t>
  </si>
  <si>
    <t>其他资本性支出</t>
  </si>
  <si>
    <t>31002</t>
  </si>
  <si>
    <t>办公设备购置</t>
  </si>
  <si>
    <t>其他社会保障费</t>
  </si>
  <si>
    <t>30108</t>
  </si>
  <si>
    <t>机关事业单位基本养老保险缴费</t>
  </si>
  <si>
    <t>30107</t>
  </si>
  <si>
    <t>绩效工资</t>
  </si>
  <si>
    <t xml:space="preserve">  信息事务</t>
  </si>
  <si>
    <r>
      <t>201050</t>
    </r>
    <r>
      <rPr>
        <sz val="11"/>
        <rFont val="宋体"/>
        <family val="0"/>
      </rPr>
      <t>4</t>
    </r>
  </si>
  <si>
    <t>印刷费</t>
  </si>
  <si>
    <t>委托业务费</t>
  </si>
  <si>
    <t>其他交通费用</t>
  </si>
  <si>
    <t>其他商品和服务支出</t>
  </si>
  <si>
    <r>
      <t>201</t>
    </r>
    <r>
      <rPr>
        <sz val="11"/>
        <rFont val="宋体"/>
        <family val="0"/>
      </rPr>
      <t>7</t>
    </r>
    <r>
      <rPr>
        <sz val="11"/>
        <rFont val="宋体"/>
        <family val="0"/>
      </rPr>
      <t>年度决算数</t>
    </r>
  </si>
  <si>
    <r>
      <t>201</t>
    </r>
    <r>
      <rPr>
        <sz val="11"/>
        <rFont val="宋体"/>
        <family val="0"/>
      </rPr>
      <t>7</t>
    </r>
    <r>
      <rPr>
        <sz val="11"/>
        <rFont val="宋体"/>
        <family val="0"/>
      </rPr>
      <t>年度预算数</t>
    </r>
  </si>
  <si>
    <t>30202</t>
  </si>
  <si>
    <t>30227</t>
  </si>
  <si>
    <r>
      <t>302</t>
    </r>
    <r>
      <rPr>
        <sz val="11"/>
        <rFont val="宋体"/>
        <family val="0"/>
      </rPr>
      <t>39</t>
    </r>
  </si>
  <si>
    <r>
      <t>302</t>
    </r>
    <r>
      <rPr>
        <sz val="11"/>
        <rFont val="宋体"/>
        <family val="0"/>
      </rPr>
      <t>99</t>
    </r>
  </si>
  <si>
    <t>附件2-1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</si>
</sst>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"/>
    <numFmt numFmtId="178" formatCode="#,##0.00_ "/>
    <numFmt numFmtId="179" formatCode="#,##0.000"/>
    <numFmt numFmtId="180" formatCode="#,##0.0000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color indexed="8"/>
      <name val="华文中宋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color indexed="8"/>
      <name val="Arial"/>
      <family val="2"/>
    </font>
    <font>
      <b/>
      <sz val="9"/>
      <name val="宋体"/>
      <family val="0"/>
    </font>
    <font>
      <u val="single"/>
      <sz val="11"/>
      <color indexed="20"/>
      <name val="宋体"/>
      <family val="0"/>
    </font>
    <font>
      <b/>
      <sz val="14"/>
      <color indexed="10"/>
      <name val="宋体"/>
      <family val="0"/>
    </font>
    <font>
      <sz val="11"/>
      <color theme="1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4"/>
      <color rgb="FFFF0000"/>
      <name val="宋体"/>
      <family val="0"/>
    </font>
    <font>
      <b/>
      <sz val="8"/>
      <name val="宋体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8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19" fillId="17" borderId="6" applyNumberFormat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22" borderId="0" applyNumberFormat="0" applyBorder="0" applyAlignment="0" applyProtection="0"/>
    <xf numFmtId="0" fontId="13" fillId="16" borderId="8" applyNumberFormat="0" applyAlignment="0" applyProtection="0"/>
    <xf numFmtId="0" fontId="18" fillId="7" borderId="5" applyNumberFormat="0" applyAlignment="0" applyProtection="0"/>
    <xf numFmtId="0" fontId="27" fillId="0" borderId="0">
      <alignment/>
      <protection/>
    </xf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9">
    <xf numFmtId="0" fontId="0" fillId="0" borderId="0" xfId="0" applyAlignment="1">
      <alignment/>
    </xf>
    <xf numFmtId="0" fontId="2" fillId="24" borderId="0" xfId="54" applyFont="1" applyFill="1" applyAlignment="1">
      <alignment vertical="center" wrapText="1"/>
      <protection/>
    </xf>
    <xf numFmtId="0" fontId="3" fillId="24" borderId="0" xfId="54" applyFont="1" applyFill="1" applyAlignment="1">
      <alignment vertical="center" wrapText="1"/>
      <protection/>
    </xf>
    <xf numFmtId="0" fontId="0" fillId="0" borderId="0" xfId="54" applyFont="1" applyAlignment="1">
      <alignment horizontal="center" vertical="center" wrapText="1"/>
      <protection/>
    </xf>
    <xf numFmtId="0" fontId="0" fillId="0" borderId="0" xfId="54" applyFont="1" applyAlignment="1">
      <alignment vertical="center" wrapText="1"/>
      <protection/>
    </xf>
    <xf numFmtId="0" fontId="0" fillId="0" borderId="0" xfId="54" applyAlignment="1">
      <alignment vertical="center" wrapText="1"/>
      <protection/>
    </xf>
    <xf numFmtId="0" fontId="3" fillId="24" borderId="0" xfId="54" applyFont="1" applyFill="1" applyAlignment="1">
      <alignment horizontal="center" vertical="center" wrapText="1"/>
      <protection/>
    </xf>
    <xf numFmtId="0" fontId="5" fillId="24" borderId="0" xfId="52" applyFont="1" applyFill="1" applyAlignment="1">
      <alignment horizontal="right" vertical="center"/>
      <protection/>
    </xf>
    <xf numFmtId="0" fontId="5" fillId="24" borderId="0" xfId="52" applyFont="1" applyFill="1" applyAlignment="1">
      <alignment horizontal="left" vertical="center"/>
      <protection/>
    </xf>
    <xf numFmtId="0" fontId="3" fillId="24" borderId="0" xfId="54" applyFont="1" applyFill="1" applyBorder="1" applyAlignment="1">
      <alignment vertical="center" wrapText="1"/>
      <protection/>
    </xf>
    <xf numFmtId="0" fontId="0" fillId="0" borderId="10" xfId="54" applyFont="1" applyBorder="1" applyAlignment="1">
      <alignment horizontal="center" vertical="center" wrapText="1"/>
      <protection/>
    </xf>
    <xf numFmtId="0" fontId="0" fillId="0" borderId="11" xfId="54" applyFont="1" applyBorder="1" applyAlignment="1">
      <alignment horizontal="center" vertical="center" wrapText="1"/>
      <protection/>
    </xf>
    <xf numFmtId="4" fontId="0" fillId="0" borderId="10" xfId="54" applyNumberFormat="1" applyFont="1" applyFill="1" applyBorder="1" applyAlignment="1">
      <alignment horizontal="center" vertical="center" wrapText="1"/>
      <protection/>
    </xf>
    <xf numFmtId="4" fontId="0" fillId="0" borderId="11" xfId="54" applyNumberFormat="1" applyFont="1" applyFill="1" applyBorder="1" applyAlignment="1">
      <alignment horizontal="center" vertical="center" wrapText="1"/>
      <protection/>
    </xf>
    <xf numFmtId="0" fontId="3" fillId="0" borderId="10" xfId="54" applyFont="1" applyBorder="1" applyAlignment="1">
      <alignment vertical="center" wrapText="1"/>
      <protection/>
    </xf>
    <xf numFmtId="0" fontId="0" fillId="0" borderId="10" xfId="54" applyFont="1" applyFill="1" applyBorder="1" applyAlignment="1">
      <alignment vertical="center" wrapText="1"/>
      <protection/>
    </xf>
    <xf numFmtId="4" fontId="0" fillId="0" borderId="10" xfId="54" applyNumberFormat="1" applyFont="1" applyFill="1" applyBorder="1" applyAlignment="1">
      <alignment vertical="center" wrapText="1"/>
      <protection/>
    </xf>
    <xf numFmtId="4" fontId="0" fillId="0" borderId="11" xfId="54" applyNumberFormat="1" applyFont="1" applyFill="1" applyBorder="1" applyAlignment="1">
      <alignment vertical="center" wrapText="1"/>
      <protection/>
    </xf>
    <xf numFmtId="0" fontId="0" fillId="0" borderId="10" xfId="54" applyFont="1" applyBorder="1" applyAlignment="1">
      <alignment vertical="center" wrapText="1"/>
      <protection/>
    </xf>
    <xf numFmtId="0" fontId="0" fillId="0" borderId="11" xfId="54" applyFont="1" applyFill="1" applyBorder="1" applyAlignment="1">
      <alignment vertical="center" wrapText="1"/>
      <protection/>
    </xf>
    <xf numFmtId="0" fontId="0" fillId="0" borderId="12" xfId="54" applyFont="1" applyBorder="1" applyAlignment="1">
      <alignment vertical="center" wrapText="1"/>
      <protection/>
    </xf>
    <xf numFmtId="0" fontId="0" fillId="0" borderId="12" xfId="54" applyFont="1" applyFill="1" applyBorder="1" applyAlignment="1">
      <alignment vertical="center" wrapText="1"/>
      <protection/>
    </xf>
    <xf numFmtId="0" fontId="0" fillId="0" borderId="13" xfId="54" applyFont="1" applyFill="1" applyBorder="1" applyAlignment="1">
      <alignment vertical="center" wrapText="1"/>
      <protection/>
    </xf>
    <xf numFmtId="0" fontId="3" fillId="24" borderId="14" xfId="54" applyFont="1" applyFill="1" applyBorder="1" applyAlignment="1">
      <alignment vertical="center" wrapText="1"/>
      <protection/>
    </xf>
    <xf numFmtId="0" fontId="6" fillId="0" borderId="15" xfId="54" applyFont="1" applyFill="1" applyBorder="1" applyAlignment="1">
      <alignment horizontal="center" vertical="center" wrapText="1"/>
      <protection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right" vertical="center"/>
      <protection/>
    </xf>
    <xf numFmtId="0" fontId="3" fillId="0" borderId="0" xfId="52" applyFont="1" applyAlignment="1">
      <alignment horizontal="right" vertical="center"/>
      <protection/>
    </xf>
    <xf numFmtId="0" fontId="0" fillId="0" borderId="0" xfId="52" applyAlignment="1">
      <alignment horizontal="right" vertical="center"/>
      <protection/>
    </xf>
    <xf numFmtId="0" fontId="7" fillId="0" borderId="0" xfId="52" applyFont="1" applyAlignment="1">
      <alignment horizontal="left" vertical="center"/>
      <protection/>
    </xf>
    <xf numFmtId="0" fontId="0" fillId="24" borderId="0" xfId="52" applyFill="1" applyAlignment="1">
      <alignment horizontal="right" vertical="center"/>
      <protection/>
    </xf>
    <xf numFmtId="176" fontId="0" fillId="24" borderId="10" xfId="52" applyNumberFormat="1" applyFont="1" applyFill="1" applyBorder="1" applyAlignment="1">
      <alignment horizontal="center" vertical="center"/>
      <protection/>
    </xf>
    <xf numFmtId="49" fontId="0" fillId="24" borderId="10" xfId="52" applyNumberFormat="1" applyFont="1" applyFill="1" applyBorder="1" applyAlignment="1">
      <alignment horizontal="center" vertical="center" wrapText="1"/>
      <protection/>
    </xf>
    <xf numFmtId="49" fontId="0" fillId="24" borderId="11" xfId="52" applyNumberFormat="1" applyFont="1" applyFill="1" applyBorder="1" applyAlignment="1">
      <alignment horizontal="center" vertical="center" wrapText="1"/>
      <protection/>
    </xf>
    <xf numFmtId="49" fontId="0" fillId="24" borderId="10" xfId="52" applyNumberFormat="1" applyFont="1" applyFill="1" applyBorder="1" applyAlignment="1">
      <alignment horizontal="center" vertical="center"/>
      <protection/>
    </xf>
    <xf numFmtId="49" fontId="0" fillId="24" borderId="11" xfId="52" applyNumberFormat="1" applyFont="1" applyFill="1" applyBorder="1" applyAlignment="1">
      <alignment horizontal="center" vertical="center"/>
      <protection/>
    </xf>
    <xf numFmtId="176" fontId="6" fillId="0" borderId="16" xfId="52" applyNumberFormat="1" applyFont="1" applyFill="1" applyBorder="1" applyAlignment="1">
      <alignment horizontal="left" vertical="center"/>
      <protection/>
    </xf>
    <xf numFmtId="176" fontId="6" fillId="0" borderId="10" xfId="52" applyNumberFormat="1" applyFont="1" applyFill="1" applyBorder="1" applyAlignment="1">
      <alignment horizontal="right" vertical="center"/>
      <protection/>
    </xf>
    <xf numFmtId="0" fontId="6" fillId="24" borderId="10" xfId="52" applyNumberFormat="1" applyFont="1" applyFill="1" applyBorder="1" applyAlignment="1">
      <alignment horizontal="center" vertical="center"/>
      <protection/>
    </xf>
    <xf numFmtId="176" fontId="6" fillId="0" borderId="11" xfId="52" applyNumberFormat="1" applyFont="1" applyFill="1" applyBorder="1" applyAlignment="1">
      <alignment horizontal="right" vertical="center"/>
      <protection/>
    </xf>
    <xf numFmtId="176" fontId="6" fillId="24" borderId="16" xfId="52" applyNumberFormat="1" applyFont="1" applyFill="1" applyBorder="1" applyAlignment="1">
      <alignment horizontal="left" vertical="center"/>
      <protection/>
    </xf>
    <xf numFmtId="176" fontId="6" fillId="0" borderId="10" xfId="52" applyNumberFormat="1" applyFont="1" applyFill="1" applyBorder="1" applyAlignment="1">
      <alignment horizontal="left" vertical="center"/>
      <protection/>
    </xf>
    <xf numFmtId="176" fontId="6" fillId="0" borderId="17" xfId="52" applyNumberFormat="1" applyFont="1" applyFill="1" applyBorder="1" applyAlignment="1">
      <alignment horizontal="left" vertical="center"/>
      <protection/>
    </xf>
    <xf numFmtId="176" fontId="6" fillId="0" borderId="18" xfId="52" applyNumberFormat="1" applyFont="1" applyFill="1" applyBorder="1" applyAlignment="1">
      <alignment horizontal="center" vertical="center"/>
      <protection/>
    </xf>
    <xf numFmtId="176" fontId="9" fillId="0" borderId="18" xfId="52" applyNumberFormat="1" applyFont="1" applyFill="1" applyBorder="1" applyAlignment="1">
      <alignment vertical="center"/>
      <protection/>
    </xf>
    <xf numFmtId="176" fontId="6" fillId="0" borderId="16" xfId="52" applyNumberFormat="1" applyFont="1" applyFill="1" applyBorder="1" applyAlignment="1">
      <alignment horizontal="center" vertical="center"/>
      <protection/>
    </xf>
    <xf numFmtId="176" fontId="6" fillId="0" borderId="17" xfId="52" applyNumberFormat="1" applyFont="1" applyFill="1" applyBorder="1" applyAlignment="1">
      <alignment horizontal="center" vertical="center"/>
      <protection/>
    </xf>
    <xf numFmtId="176" fontId="6" fillId="0" borderId="18" xfId="52" applyNumberFormat="1" applyFont="1" applyFill="1" applyBorder="1" applyAlignment="1">
      <alignment vertical="center"/>
      <protection/>
    </xf>
    <xf numFmtId="176" fontId="6" fillId="0" borderId="19" xfId="52" applyNumberFormat="1" applyFont="1" applyFill="1" applyBorder="1" applyAlignment="1">
      <alignment horizontal="center" vertical="center"/>
      <protection/>
    </xf>
    <xf numFmtId="176" fontId="6" fillId="0" borderId="20" xfId="52" applyNumberFormat="1" applyFont="1" applyFill="1" applyBorder="1" applyAlignment="1">
      <alignment horizontal="right" vertical="center"/>
      <protection/>
    </xf>
    <xf numFmtId="176" fontId="6" fillId="0" borderId="21" xfId="52" applyNumberFormat="1" applyFont="1" applyFill="1" applyBorder="1" applyAlignment="1">
      <alignment horizontal="left" vertical="center"/>
      <protection/>
    </xf>
    <xf numFmtId="176" fontId="6" fillId="0" borderId="22" xfId="52" applyNumberFormat="1" applyFont="1" applyFill="1" applyBorder="1" applyAlignment="1">
      <alignment vertical="center"/>
      <protection/>
    </xf>
    <xf numFmtId="176" fontId="9" fillId="0" borderId="23" xfId="52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5" fillId="24" borderId="0" xfId="0" applyFont="1" applyFill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49" fontId="0" fillId="24" borderId="11" xfId="0" applyNumberFormat="1" applyFon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right" vertical="center"/>
    </xf>
    <xf numFmtId="176" fontId="0" fillId="0" borderId="13" xfId="0" applyNumberFormat="1" applyFill="1" applyBorder="1" applyAlignment="1">
      <alignment horizontal="right" vertical="center"/>
    </xf>
    <xf numFmtId="49" fontId="0" fillId="24" borderId="11" xfId="0" applyNumberFormat="1" applyFill="1" applyBorder="1" applyAlignment="1">
      <alignment horizontal="center" vertical="center"/>
    </xf>
    <xf numFmtId="176" fontId="0" fillId="24" borderId="11" xfId="52" applyNumberFormat="1" applyFont="1" applyFill="1" applyBorder="1" applyAlignment="1">
      <alignment horizontal="center" vertical="center"/>
      <protection/>
    </xf>
    <xf numFmtId="176" fontId="6" fillId="0" borderId="19" xfId="52" applyNumberFormat="1" applyFont="1" applyFill="1" applyBorder="1" applyAlignment="1">
      <alignment horizontal="left" vertical="center"/>
      <protection/>
    </xf>
    <xf numFmtId="176" fontId="0" fillId="24" borderId="16" xfId="52" applyNumberFormat="1" applyFont="1" applyFill="1" applyBorder="1" applyAlignment="1" quotePrefix="1">
      <alignment horizontal="center" vertical="center"/>
      <protection/>
    </xf>
    <xf numFmtId="176" fontId="3" fillId="24" borderId="10" xfId="52" applyNumberFormat="1" applyFont="1" applyFill="1" applyBorder="1" applyAlignment="1" quotePrefix="1">
      <alignment horizontal="center" vertical="center"/>
      <protection/>
    </xf>
    <xf numFmtId="176" fontId="0" fillId="24" borderId="10" xfId="52" applyNumberFormat="1" applyFont="1" applyFill="1" applyBorder="1" applyAlignment="1" quotePrefix="1">
      <alignment horizontal="center" vertical="center"/>
      <protection/>
    </xf>
    <xf numFmtId="176" fontId="0" fillId="24" borderId="11" xfId="52" applyNumberFormat="1" applyFont="1" applyFill="1" applyBorder="1" applyAlignment="1" quotePrefix="1">
      <alignment horizontal="center" vertical="center"/>
      <protection/>
    </xf>
    <xf numFmtId="176" fontId="6" fillId="0" borderId="16" xfId="52" applyNumberFormat="1" applyFont="1" applyFill="1" applyBorder="1" applyAlignment="1" quotePrefix="1">
      <alignment horizontal="left" vertical="center"/>
      <protection/>
    </xf>
    <xf numFmtId="176" fontId="6" fillId="24" borderId="10" xfId="52" applyNumberFormat="1" applyFont="1" applyFill="1" applyBorder="1" applyAlignment="1" quotePrefix="1">
      <alignment horizontal="center" vertical="center"/>
      <protection/>
    </xf>
    <xf numFmtId="176" fontId="6" fillId="24" borderId="10" xfId="52" applyNumberFormat="1" applyFont="1" applyFill="1" applyBorder="1" applyAlignment="1" quotePrefix="1">
      <alignment horizontal="left" vertical="center"/>
      <protection/>
    </xf>
    <xf numFmtId="176" fontId="9" fillId="0" borderId="16" xfId="52" applyNumberFormat="1" applyFont="1" applyFill="1" applyBorder="1" applyAlignment="1" quotePrefix="1">
      <alignment horizontal="center" vertical="center"/>
      <protection/>
    </xf>
    <xf numFmtId="176" fontId="9" fillId="0" borderId="17" xfId="52" applyNumberFormat="1" applyFont="1" applyFill="1" applyBorder="1" applyAlignment="1" quotePrefix="1">
      <alignment horizontal="center" vertical="center"/>
      <protection/>
    </xf>
    <xf numFmtId="176" fontId="9" fillId="24" borderId="24" xfId="52" applyNumberFormat="1" applyFont="1" applyFill="1" applyBorder="1" applyAlignment="1" quotePrefix="1">
      <alignment horizontal="center" vertical="center"/>
      <protection/>
    </xf>
    <xf numFmtId="176" fontId="9" fillId="24" borderId="25" xfId="52" applyNumberFormat="1" applyFont="1" applyFill="1" applyBorder="1" applyAlignment="1" quotePrefix="1">
      <alignment horizontal="center" vertical="center"/>
      <protection/>
    </xf>
    <xf numFmtId="176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0" fontId="5" fillId="24" borderId="0" xfId="52" applyFont="1" applyFill="1" applyAlignment="1">
      <alignment horizontal="left" vertical="center"/>
      <protection/>
    </xf>
    <xf numFmtId="176" fontId="6" fillId="24" borderId="10" xfId="52" applyNumberFormat="1" applyFont="1" applyFill="1" applyBorder="1" applyAlignment="1" quotePrefix="1">
      <alignment horizontal="left" vertical="center"/>
      <protection/>
    </xf>
    <xf numFmtId="176" fontId="6" fillId="24" borderId="10" xfId="52" applyNumberFormat="1" applyFont="1" applyFill="1" applyBorder="1" applyAlignment="1" quotePrefix="1">
      <alignment horizontal="center" vertical="center"/>
      <protection/>
    </xf>
    <xf numFmtId="176" fontId="6" fillId="0" borderId="10" xfId="52" applyNumberFormat="1" applyFont="1" applyFill="1" applyBorder="1" applyAlignment="1">
      <alignment horizontal="left" vertical="center"/>
      <protection/>
    </xf>
    <xf numFmtId="176" fontId="6" fillId="0" borderId="11" xfId="52" applyNumberFormat="1" applyFont="1" applyFill="1" applyBorder="1" applyAlignment="1">
      <alignment horizontal="right" vertical="center"/>
      <protection/>
    </xf>
    <xf numFmtId="176" fontId="9" fillId="0" borderId="10" xfId="52" applyNumberFormat="1" applyFont="1" applyFill="1" applyBorder="1" applyAlignment="1">
      <alignment horizontal="right" vertical="center"/>
      <protection/>
    </xf>
    <xf numFmtId="176" fontId="9" fillId="0" borderId="12" xfId="52" applyNumberFormat="1" applyFont="1" applyFill="1" applyBorder="1" applyAlignment="1">
      <alignment horizontal="right" vertical="center"/>
      <protection/>
    </xf>
    <xf numFmtId="0" fontId="1" fillId="0" borderId="10" xfId="53" applyFont="1" applyFill="1" applyBorder="1" applyAlignment="1">
      <alignment horizontal="left" vertical="center" shrinkToFit="1"/>
      <protection/>
    </xf>
    <xf numFmtId="0" fontId="6" fillId="0" borderId="10" xfId="0" applyFont="1" applyFill="1" applyBorder="1" applyAlignment="1">
      <alignment vertical="center"/>
    </xf>
    <xf numFmtId="176" fontId="35" fillId="0" borderId="10" xfId="0" applyNumberFormat="1" applyFont="1" applyFill="1" applyBorder="1" applyAlignment="1">
      <alignment horizontal="right" vertical="center"/>
    </xf>
    <xf numFmtId="176" fontId="35" fillId="0" borderId="12" xfId="0" applyNumberFormat="1" applyFont="1" applyFill="1" applyBorder="1" applyAlignment="1">
      <alignment horizontal="right" vertical="center"/>
    </xf>
    <xf numFmtId="0" fontId="9" fillId="24" borderId="26" xfId="52" applyNumberFormat="1" applyFont="1" applyFill="1" applyBorder="1" applyAlignment="1">
      <alignment horizontal="center" vertical="center"/>
      <protection/>
    </xf>
    <xf numFmtId="0" fontId="9" fillId="24" borderId="10" xfId="52" applyNumberFormat="1" applyFont="1" applyFill="1" applyBorder="1" applyAlignment="1">
      <alignment horizontal="center" vertical="center"/>
      <protection/>
    </xf>
    <xf numFmtId="0" fontId="9" fillId="24" borderId="27" xfId="52" applyNumberFormat="1" applyFont="1" applyFill="1" applyBorder="1" applyAlignment="1">
      <alignment horizontal="center" vertical="center"/>
      <protection/>
    </xf>
    <xf numFmtId="0" fontId="9" fillId="24" borderId="12" xfId="52" applyNumberFormat="1" applyFont="1" applyFill="1" applyBorder="1" applyAlignment="1">
      <alignment horizontal="center" vertical="center"/>
      <protection/>
    </xf>
    <xf numFmtId="176" fontId="6" fillId="0" borderId="10" xfId="52" applyNumberFormat="1" applyFont="1" applyFill="1" applyBorder="1" applyAlignment="1">
      <alignment horizontal="right" vertical="center"/>
      <protection/>
    </xf>
    <xf numFmtId="176" fontId="6" fillId="0" borderId="20" xfId="52" applyNumberFormat="1" applyFont="1" applyFill="1" applyBorder="1" applyAlignment="1">
      <alignment horizontal="right" vertical="center"/>
      <protection/>
    </xf>
    <xf numFmtId="0" fontId="6" fillId="24" borderId="17" xfId="52" applyNumberFormat="1" applyFont="1" applyFill="1" applyBorder="1" applyAlignment="1">
      <alignment horizontal="center" vertical="center"/>
      <protection/>
    </xf>
    <xf numFmtId="0" fontId="6" fillId="24" borderId="26" xfId="52" applyNumberFormat="1" applyFont="1" applyFill="1" applyBorder="1" applyAlignment="1">
      <alignment horizontal="center" vertical="center"/>
      <protection/>
    </xf>
    <xf numFmtId="0" fontId="6" fillId="24" borderId="10" xfId="52" applyNumberFormat="1" applyFont="1" applyFill="1" applyBorder="1" applyAlignment="1">
      <alignment horizontal="center" vertical="center"/>
      <protection/>
    </xf>
    <xf numFmtId="176" fontId="6" fillId="0" borderId="18" xfId="52" applyNumberFormat="1" applyFont="1" applyFill="1" applyBorder="1" applyAlignment="1">
      <alignment horizontal="center" vertical="center"/>
      <protection/>
    </xf>
    <xf numFmtId="176" fontId="9" fillId="0" borderId="18" xfId="52" applyNumberFormat="1" applyFont="1" applyFill="1" applyBorder="1" applyAlignment="1">
      <alignment vertical="center"/>
      <protection/>
    </xf>
    <xf numFmtId="176" fontId="6" fillId="0" borderId="18" xfId="52" applyNumberFormat="1" applyFont="1" applyFill="1" applyBorder="1" applyAlignment="1">
      <alignment vertical="center"/>
      <protection/>
    </xf>
    <xf numFmtId="0" fontId="6" fillId="24" borderId="27" xfId="52" applyNumberFormat="1" applyFont="1" applyFill="1" applyBorder="1" applyAlignment="1">
      <alignment horizontal="center" vertical="center"/>
      <protection/>
    </xf>
    <xf numFmtId="176" fontId="6" fillId="0" borderId="22" xfId="52" applyNumberFormat="1" applyFont="1" applyFill="1" applyBorder="1" applyAlignment="1">
      <alignment vertical="center"/>
      <protection/>
    </xf>
    <xf numFmtId="176" fontId="9" fillId="0" borderId="23" xfId="52" applyNumberFormat="1" applyFont="1" applyFill="1" applyBorder="1" applyAlignment="1">
      <alignment vertical="center"/>
      <protection/>
    </xf>
    <xf numFmtId="176" fontId="6" fillId="24" borderId="17" xfId="52" applyNumberFormat="1" applyFont="1" applyFill="1" applyBorder="1" applyAlignment="1">
      <alignment horizontal="center" vertical="center"/>
      <protection/>
    </xf>
    <xf numFmtId="2" fontId="6" fillId="24" borderId="17" xfId="52" applyNumberFormat="1" applyFont="1" applyFill="1" applyBorder="1" applyAlignment="1">
      <alignment horizontal="center" vertical="center"/>
      <protection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4" fontId="6" fillId="0" borderId="12" xfId="54" applyNumberFormat="1" applyFont="1" applyFill="1" applyBorder="1" applyAlignment="1">
      <alignment horizontal="center" vertical="center" wrapText="1"/>
      <protection/>
    </xf>
    <xf numFmtId="4" fontId="6" fillId="0" borderId="13" xfId="54" applyNumberFormat="1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0" fontId="6" fillId="0" borderId="25" xfId="54" applyFont="1" applyFill="1" applyBorder="1" applyAlignment="1">
      <alignment horizontal="center" vertical="center" wrapText="1"/>
      <protection/>
    </xf>
    <xf numFmtId="0" fontId="6" fillId="0" borderId="13" xfId="54" applyFont="1" applyFill="1" applyBorder="1" applyAlignment="1">
      <alignment horizontal="center" vertical="center" wrapText="1"/>
      <protection/>
    </xf>
    <xf numFmtId="2" fontId="6" fillId="0" borderId="12" xfId="54" applyNumberFormat="1" applyFont="1" applyFill="1" applyBorder="1" applyAlignment="1">
      <alignment horizontal="center" vertical="center" wrapText="1"/>
      <protection/>
    </xf>
    <xf numFmtId="2" fontId="6" fillId="0" borderId="28" xfId="54" applyNumberFormat="1" applyFont="1" applyFill="1" applyBorder="1" applyAlignment="1">
      <alignment horizontal="center" vertical="center" wrapText="1"/>
      <protection/>
    </xf>
    <xf numFmtId="0" fontId="0" fillId="0" borderId="29" xfId="54" applyFont="1" applyBorder="1" applyAlignment="1">
      <alignment horizontal="center" vertical="center" wrapText="1"/>
      <protection/>
    </xf>
    <xf numFmtId="49" fontId="6" fillId="25" borderId="30" xfId="0" applyNumberFormat="1" applyFont="1" applyFill="1" applyBorder="1" applyAlignment="1" quotePrefix="1">
      <alignment horizontal="left" vertical="center"/>
    </xf>
    <xf numFmtId="49" fontId="6" fillId="25" borderId="26" xfId="0" applyNumberFormat="1" applyFont="1" applyFill="1" applyBorder="1" applyAlignment="1" quotePrefix="1">
      <alignment horizontal="left" vertical="center"/>
    </xf>
    <xf numFmtId="49" fontId="6" fillId="25" borderId="29" xfId="0" applyNumberFormat="1" applyFont="1" applyFill="1" applyBorder="1" applyAlignment="1" quotePrefix="1">
      <alignment horizontal="left" vertical="center"/>
    </xf>
    <xf numFmtId="0" fontId="1" fillId="25" borderId="10" xfId="53" applyFont="1" applyFill="1" applyBorder="1" applyAlignment="1">
      <alignment horizontal="left" vertical="center" shrinkToFit="1"/>
      <protection/>
    </xf>
    <xf numFmtId="49" fontId="6" fillId="24" borderId="30" xfId="0" applyNumberFormat="1" applyFont="1" applyFill="1" applyBorder="1" applyAlignment="1" quotePrefix="1">
      <alignment horizontal="left" vertical="center"/>
    </xf>
    <xf numFmtId="49" fontId="6" fillId="24" borderId="26" xfId="0" applyNumberFormat="1" applyFont="1" applyFill="1" applyBorder="1" applyAlignment="1" quotePrefix="1">
      <alignment horizontal="left" vertical="center"/>
    </xf>
    <xf numFmtId="49" fontId="6" fillId="24" borderId="29" xfId="0" applyNumberFormat="1" applyFont="1" applyFill="1" applyBorder="1" applyAlignment="1" quotePrefix="1">
      <alignment horizontal="left" vertical="center"/>
    </xf>
    <xf numFmtId="0" fontId="1" fillId="0" borderId="10" xfId="53" applyFont="1" applyFill="1" applyBorder="1" applyAlignment="1">
      <alignment horizontal="left" vertical="center" shrinkToFit="1"/>
      <protection/>
    </xf>
    <xf numFmtId="4" fontId="0" fillId="26" borderId="10" xfId="54" applyNumberFormat="1" applyFont="1" applyFill="1" applyBorder="1" applyAlignment="1">
      <alignment horizontal="center" vertical="center" wrapText="1"/>
      <protection/>
    </xf>
    <xf numFmtId="4" fontId="0" fillId="25" borderId="10" xfId="54" applyNumberFormat="1" applyFont="1" applyFill="1" applyBorder="1" applyAlignment="1">
      <alignment horizontal="center" vertical="center" wrapText="1"/>
      <protection/>
    </xf>
    <xf numFmtId="176" fontId="0" fillId="0" borderId="10" xfId="0" applyNumberFormat="1" applyFill="1" applyBorder="1" applyAlignment="1">
      <alignment horizontal="center" vertical="center"/>
    </xf>
    <xf numFmtId="176" fontId="35" fillId="0" borderId="10" xfId="0" applyNumberFormat="1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0" fontId="1" fillId="0" borderId="10" xfId="53" applyFont="1" applyFill="1" applyBorder="1" applyAlignment="1">
      <alignment horizontal="left" vertical="center" shrinkToFit="1"/>
      <protection/>
    </xf>
    <xf numFmtId="49" fontId="6" fillId="24" borderId="30" xfId="0" applyNumberFormat="1" applyFont="1" applyFill="1" applyBorder="1" applyAlignment="1" quotePrefix="1">
      <alignment horizontal="left" vertical="center"/>
    </xf>
    <xf numFmtId="4" fontId="0" fillId="27" borderId="10" xfId="54" applyNumberFormat="1" applyFont="1" applyFill="1" applyBorder="1" applyAlignment="1">
      <alignment horizontal="center" vertical="center" wrapText="1"/>
      <protection/>
    </xf>
    <xf numFmtId="0" fontId="8" fillId="0" borderId="0" xfId="52" applyFont="1" applyFill="1" applyAlignment="1">
      <alignment horizontal="center" vertical="center"/>
      <protection/>
    </xf>
    <xf numFmtId="176" fontId="0" fillId="24" borderId="31" xfId="52" applyNumberFormat="1" applyFont="1" applyFill="1" applyBorder="1" applyAlignment="1" quotePrefix="1">
      <alignment horizontal="center" vertical="center"/>
      <protection/>
    </xf>
    <xf numFmtId="176" fontId="0" fillId="24" borderId="32" xfId="52" applyNumberFormat="1" applyFont="1" applyFill="1" applyBorder="1" applyAlignment="1">
      <alignment horizontal="center" vertical="center"/>
      <protection/>
    </xf>
    <xf numFmtId="176" fontId="0" fillId="24" borderId="32" xfId="52" applyNumberFormat="1" applyFont="1" applyFill="1" applyBorder="1" applyAlignment="1" quotePrefix="1">
      <alignment horizontal="center" vertical="center"/>
      <protection/>
    </xf>
    <xf numFmtId="176" fontId="0" fillId="24" borderId="33" xfId="52" applyNumberFormat="1" applyFont="1" applyFill="1" applyBorder="1" applyAlignment="1">
      <alignment horizontal="center" vertical="center"/>
      <protection/>
    </xf>
    <xf numFmtId="0" fontId="3" fillId="0" borderId="34" xfId="52" applyFont="1" applyBorder="1" applyAlignment="1">
      <alignment horizontal="left" vertical="center" wrapText="1"/>
      <protection/>
    </xf>
    <xf numFmtId="0" fontId="3" fillId="0" borderId="34" xfId="52" applyFont="1" applyBorder="1" applyAlignment="1">
      <alignment horizontal="left" vertical="center"/>
      <protection/>
    </xf>
    <xf numFmtId="49" fontId="6" fillId="24" borderId="30" xfId="0" applyNumberFormat="1" applyFont="1" applyFill="1" applyBorder="1" applyAlignment="1" quotePrefix="1">
      <alignment horizontal="left" vertical="center"/>
    </xf>
    <xf numFmtId="49" fontId="6" fillId="24" borderId="26" xfId="0" applyNumberFormat="1" applyFont="1" applyFill="1" applyBorder="1" applyAlignment="1" quotePrefix="1">
      <alignment horizontal="left" vertical="center"/>
    </xf>
    <xf numFmtId="49" fontId="6" fillId="24" borderId="29" xfId="0" applyNumberFormat="1" applyFont="1" applyFill="1" applyBorder="1" applyAlignment="1" quotePrefix="1">
      <alignment horizontal="left" vertical="center"/>
    </xf>
    <xf numFmtId="49" fontId="6" fillId="24" borderId="30" xfId="0" applyNumberFormat="1" applyFont="1" applyFill="1" applyBorder="1" applyAlignment="1" quotePrefix="1">
      <alignment horizontal="left" vertical="center"/>
    </xf>
    <xf numFmtId="49" fontId="6" fillId="24" borderId="28" xfId="0" applyNumberFormat="1" applyFont="1" applyFill="1" applyBorder="1" applyAlignment="1">
      <alignment horizontal="left" vertical="center"/>
    </xf>
    <xf numFmtId="49" fontId="6" fillId="24" borderId="35" xfId="0" applyNumberFormat="1" applyFont="1" applyFill="1" applyBorder="1" applyAlignment="1">
      <alignment horizontal="left" vertical="center"/>
    </xf>
    <xf numFmtId="49" fontId="6" fillId="24" borderId="12" xfId="0" applyNumberFormat="1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/>
    </xf>
    <xf numFmtId="176" fontId="0" fillId="24" borderId="20" xfId="0" applyNumberFormat="1" applyFill="1" applyBorder="1" applyAlignment="1" quotePrefix="1">
      <alignment horizontal="center" vertical="center" wrapText="1"/>
    </xf>
    <xf numFmtId="176" fontId="0" fillId="24" borderId="15" xfId="0" applyNumberFormat="1" applyFill="1" applyBorder="1" applyAlignment="1">
      <alignment horizontal="center" vertical="center" wrapText="1"/>
    </xf>
    <xf numFmtId="176" fontId="0" fillId="24" borderId="36" xfId="0" applyNumberFormat="1" applyFill="1" applyBorder="1" applyAlignment="1" quotePrefix="1">
      <alignment horizontal="center" vertical="center" wrapText="1"/>
    </xf>
    <xf numFmtId="176" fontId="0" fillId="24" borderId="37" xfId="0" applyNumberFormat="1" applyFill="1" applyBorder="1" applyAlignment="1">
      <alignment horizontal="center" vertical="center" wrapText="1"/>
    </xf>
    <xf numFmtId="176" fontId="0" fillId="0" borderId="36" xfId="0" applyNumberFormat="1" applyFill="1" applyBorder="1" applyAlignment="1" quotePrefix="1">
      <alignment horizontal="center" vertical="center" wrapText="1"/>
    </xf>
    <xf numFmtId="176" fontId="0" fillId="0" borderId="37" xfId="0" applyNumberFormat="1" applyFill="1" applyBorder="1" applyAlignment="1">
      <alignment horizontal="center" vertical="center" wrapText="1"/>
    </xf>
    <xf numFmtId="176" fontId="0" fillId="0" borderId="15" xfId="0" applyNumberForma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6" fontId="0" fillId="24" borderId="38" xfId="0" applyNumberFormat="1" applyFill="1" applyBorder="1" applyAlignment="1" quotePrefix="1">
      <alignment horizontal="center" vertical="center" wrapText="1"/>
    </xf>
    <xf numFmtId="176" fontId="0" fillId="24" borderId="39" xfId="0" applyNumberFormat="1" applyFill="1" applyBorder="1" applyAlignment="1">
      <alignment horizontal="center" vertical="center" wrapText="1"/>
    </xf>
    <xf numFmtId="176" fontId="0" fillId="24" borderId="30" xfId="0" applyNumberFormat="1" applyFill="1" applyBorder="1" applyAlignment="1" quotePrefix="1">
      <alignment horizontal="center" vertical="center"/>
    </xf>
    <xf numFmtId="176" fontId="0" fillId="24" borderId="26" xfId="0" applyNumberFormat="1" applyFill="1" applyBorder="1" applyAlignment="1">
      <alignment horizontal="center" vertical="center"/>
    </xf>
    <xf numFmtId="176" fontId="0" fillId="24" borderId="29" xfId="0" applyNumberFormat="1" applyFill="1" applyBorder="1" applyAlignment="1">
      <alignment horizontal="center" vertical="center"/>
    </xf>
    <xf numFmtId="176" fontId="0" fillId="24" borderId="40" xfId="0" applyNumberFormat="1" applyFill="1" applyBorder="1" applyAlignment="1" quotePrefix="1">
      <alignment horizontal="center" vertical="center"/>
    </xf>
    <xf numFmtId="176" fontId="0" fillId="24" borderId="41" xfId="0" applyNumberFormat="1" applyFill="1" applyBorder="1" applyAlignment="1">
      <alignment horizontal="center" vertical="center"/>
    </xf>
    <xf numFmtId="176" fontId="0" fillId="24" borderId="42" xfId="0" applyNumberFormat="1" applyFill="1" applyBorder="1" applyAlignment="1">
      <alignment horizontal="center" vertical="center"/>
    </xf>
    <xf numFmtId="176" fontId="0" fillId="24" borderId="43" xfId="0" applyNumberFormat="1" applyFill="1" applyBorder="1" applyAlignment="1" quotePrefix="1">
      <alignment horizontal="center" vertical="center" wrapText="1"/>
    </xf>
    <xf numFmtId="176" fontId="0" fillId="24" borderId="44" xfId="0" applyNumberFormat="1" applyFill="1" applyBorder="1" applyAlignment="1">
      <alignment horizontal="center" vertical="center" wrapText="1"/>
    </xf>
    <xf numFmtId="176" fontId="0" fillId="24" borderId="45" xfId="0" applyNumberFormat="1" applyFill="1" applyBorder="1" applyAlignment="1">
      <alignment horizontal="center" vertical="center" wrapText="1"/>
    </xf>
    <xf numFmtId="176" fontId="0" fillId="24" borderId="19" xfId="0" applyNumberFormat="1" applyFont="1" applyFill="1" applyBorder="1" applyAlignment="1">
      <alignment horizontal="center" vertical="center" wrapText="1"/>
    </xf>
    <xf numFmtId="176" fontId="0" fillId="24" borderId="27" xfId="0" applyNumberFormat="1" applyFont="1" applyFill="1" applyBorder="1" applyAlignment="1">
      <alignment horizontal="center" vertical="center" wrapText="1"/>
    </xf>
    <xf numFmtId="176" fontId="0" fillId="24" borderId="27" xfId="0" applyNumberFormat="1" applyFill="1" applyBorder="1" applyAlignment="1">
      <alignment horizontal="center" vertical="center" wrapText="1"/>
    </xf>
    <xf numFmtId="176" fontId="0" fillId="24" borderId="40" xfId="0" applyNumberFormat="1" applyFill="1" applyBorder="1" applyAlignment="1">
      <alignment horizontal="center" vertical="center" wrapText="1"/>
    </xf>
    <xf numFmtId="176" fontId="0" fillId="24" borderId="41" xfId="0" applyNumberFormat="1" applyFill="1" applyBorder="1" applyAlignment="1">
      <alignment horizontal="center" vertical="center" wrapText="1"/>
    </xf>
    <xf numFmtId="176" fontId="0" fillId="24" borderId="36" xfId="0" applyNumberFormat="1" applyFont="1" applyFill="1" applyBorder="1" applyAlignment="1" quotePrefix="1">
      <alignment horizontal="center" vertical="center" wrapText="1"/>
    </xf>
    <xf numFmtId="176" fontId="0" fillId="24" borderId="37" xfId="0" applyNumberFormat="1" applyFont="1" applyFill="1" applyBorder="1" applyAlignment="1">
      <alignment horizontal="center" vertical="center" wrapText="1"/>
    </xf>
    <xf numFmtId="176" fontId="0" fillId="24" borderId="15" xfId="0" applyNumberFormat="1" applyFont="1" applyFill="1" applyBorder="1" applyAlignment="1">
      <alignment horizontal="center" vertical="center" wrapText="1"/>
    </xf>
    <xf numFmtId="49" fontId="0" fillId="24" borderId="30" xfId="0" applyNumberFormat="1" applyFill="1" applyBorder="1" applyAlignment="1" quotePrefix="1">
      <alignment horizontal="center" vertical="center"/>
    </xf>
    <xf numFmtId="49" fontId="0" fillId="24" borderId="26" xfId="0" applyNumberFormat="1" applyFill="1" applyBorder="1" applyAlignment="1">
      <alignment horizontal="center" vertical="center"/>
    </xf>
    <xf numFmtId="49" fontId="0" fillId="24" borderId="29" xfId="0" applyNumberFormat="1" applyFill="1" applyBorder="1" applyAlignment="1">
      <alignment horizontal="center" vertical="center"/>
    </xf>
    <xf numFmtId="176" fontId="0" fillId="24" borderId="36" xfId="0" applyNumberFormat="1" applyFont="1" applyFill="1" applyBorder="1" applyAlignment="1">
      <alignment horizontal="center" vertical="center" wrapText="1"/>
    </xf>
    <xf numFmtId="176" fontId="0" fillId="24" borderId="43" xfId="0" applyNumberFormat="1" applyFont="1" applyFill="1" applyBorder="1" applyAlignment="1" quotePrefix="1">
      <alignment horizontal="center" vertical="center" wrapText="1"/>
    </xf>
    <xf numFmtId="176" fontId="0" fillId="24" borderId="44" xfId="0" applyNumberFormat="1" applyFont="1" applyFill="1" applyBorder="1" applyAlignment="1">
      <alignment horizontal="center" vertical="center" wrapText="1"/>
    </xf>
    <xf numFmtId="176" fontId="0" fillId="24" borderId="45" xfId="0" applyNumberFormat="1" applyFont="1" applyFill="1" applyBorder="1" applyAlignment="1">
      <alignment horizontal="center" vertical="center" wrapText="1"/>
    </xf>
    <xf numFmtId="176" fontId="0" fillId="24" borderId="46" xfId="52" applyNumberFormat="1" applyFont="1" applyFill="1" applyBorder="1" applyAlignment="1">
      <alignment horizontal="center" vertical="center"/>
      <protection/>
    </xf>
    <xf numFmtId="0" fontId="3" fillId="0" borderId="0" xfId="52" applyFont="1" applyBorder="1" applyAlignment="1">
      <alignment horizontal="left" vertical="center"/>
      <protection/>
    </xf>
    <xf numFmtId="0" fontId="0" fillId="0" borderId="34" xfId="54" applyFont="1" applyBorder="1" applyAlignment="1">
      <alignment horizontal="left" vertical="center" wrapText="1"/>
      <protection/>
    </xf>
    <xf numFmtId="0" fontId="0" fillId="0" borderId="34" xfId="54" applyFont="1" applyBorder="1" applyAlignment="1">
      <alignment horizontal="left" vertical="center"/>
      <protection/>
    </xf>
    <xf numFmtId="0" fontId="0" fillId="0" borderId="10" xfId="54" applyFont="1" applyBorder="1" applyAlignment="1">
      <alignment horizontal="center" vertical="center" wrapText="1"/>
      <protection/>
    </xf>
    <xf numFmtId="0" fontId="0" fillId="0" borderId="47" xfId="54" applyFont="1" applyFill="1" applyBorder="1" applyAlignment="1">
      <alignment horizontal="center" vertical="center" wrapText="1"/>
      <protection/>
    </xf>
    <xf numFmtId="0" fontId="0" fillId="0" borderId="48" xfId="54" applyFont="1" applyFill="1" applyBorder="1" applyAlignment="1">
      <alignment horizontal="center" vertical="center" wrapText="1"/>
      <protection/>
    </xf>
    <xf numFmtId="0" fontId="0" fillId="0" borderId="49" xfId="54" applyFont="1" applyFill="1" applyBorder="1" applyAlignment="1">
      <alignment horizontal="center" vertical="center" wrapText="1"/>
      <protection/>
    </xf>
    <xf numFmtId="0" fontId="0" fillId="0" borderId="36" xfId="54" applyFont="1" applyFill="1" applyBorder="1" applyAlignment="1">
      <alignment horizontal="center" vertical="center" wrapText="1"/>
      <protection/>
    </xf>
    <xf numFmtId="0" fontId="0" fillId="0" borderId="37" xfId="54" applyFont="1" applyFill="1" applyBorder="1" applyAlignment="1">
      <alignment horizontal="center" vertical="center" wrapText="1"/>
      <protection/>
    </xf>
    <xf numFmtId="0" fontId="0" fillId="0" borderId="15" xfId="54" applyFont="1" applyFill="1" applyBorder="1" applyAlignment="1">
      <alignment horizontal="center" vertical="center" wrapText="1"/>
      <protection/>
    </xf>
    <xf numFmtId="0" fontId="0" fillId="0" borderId="43" xfId="54" applyFont="1" applyFill="1" applyBorder="1" applyAlignment="1">
      <alignment horizontal="center" vertical="center" wrapText="1"/>
      <protection/>
    </xf>
    <xf numFmtId="0" fontId="0" fillId="0" borderId="44" xfId="54" applyFont="1" applyFill="1" applyBorder="1" applyAlignment="1">
      <alignment horizontal="center" vertical="center" wrapText="1"/>
      <protection/>
    </xf>
    <xf numFmtId="0" fontId="0" fillId="0" borderId="45" xfId="54" applyFont="1" applyFill="1" applyBorder="1" applyAlignment="1">
      <alignment horizontal="center" vertical="center" wrapText="1"/>
      <protection/>
    </xf>
    <xf numFmtId="0" fontId="0" fillId="0" borderId="16" xfId="54" applyFont="1" applyBorder="1" applyAlignment="1">
      <alignment horizontal="center" vertical="center" wrapText="1"/>
      <protection/>
    </xf>
    <xf numFmtId="0" fontId="0" fillId="0" borderId="29" xfId="54" applyFont="1" applyBorder="1" applyAlignment="1">
      <alignment horizontal="center" vertical="center" wrapText="1"/>
      <protection/>
    </xf>
    <xf numFmtId="0" fontId="4" fillId="24" borderId="0" xfId="54" applyFont="1" applyFill="1" applyAlignment="1">
      <alignment horizontal="center" vertical="center" wrapText="1"/>
      <protection/>
    </xf>
    <xf numFmtId="0" fontId="0" fillId="0" borderId="31" xfId="54" applyFont="1" applyBorder="1" applyAlignment="1">
      <alignment horizontal="center" vertical="center" wrapText="1"/>
      <protection/>
    </xf>
    <xf numFmtId="0" fontId="0" fillId="0" borderId="50" xfId="54" applyFont="1" applyBorder="1" applyAlignment="1">
      <alignment horizontal="center" vertical="center" wrapText="1"/>
      <protection/>
    </xf>
    <xf numFmtId="0" fontId="0" fillId="0" borderId="32" xfId="54" applyFont="1" applyBorder="1" applyAlignment="1">
      <alignment horizontal="center" vertical="center" wrapText="1"/>
      <protection/>
    </xf>
    <xf numFmtId="0" fontId="0" fillId="0" borderId="30" xfId="54" applyFont="1" applyBorder="1" applyAlignment="1">
      <alignment horizontal="center" vertical="center" wrapText="1"/>
      <protection/>
    </xf>
    <xf numFmtId="0" fontId="0" fillId="0" borderId="26" xfId="54" applyFont="1" applyBorder="1" applyAlignment="1">
      <alignment horizontal="center" vertical="center" wrapText="1"/>
      <protection/>
    </xf>
    <xf numFmtId="0" fontId="0" fillId="26" borderId="30" xfId="54" applyFont="1" applyFill="1" applyBorder="1" applyAlignment="1">
      <alignment horizontal="center" vertical="center" wrapText="1"/>
      <protection/>
    </xf>
    <xf numFmtId="0" fontId="0" fillId="26" borderId="26" xfId="54" applyFont="1" applyFill="1" applyBorder="1" applyAlignment="1">
      <alignment horizontal="center" vertical="center" wrapText="1"/>
      <protection/>
    </xf>
    <xf numFmtId="0" fontId="0" fillId="26" borderId="29" xfId="54" applyFont="1" applyFill="1" applyBorder="1" applyAlignment="1">
      <alignment horizontal="center" vertical="center" wrapText="1"/>
      <protection/>
    </xf>
    <xf numFmtId="0" fontId="6" fillId="0" borderId="20" xfId="54" applyFont="1" applyFill="1" applyBorder="1" applyAlignment="1">
      <alignment horizontal="center" vertical="center" wrapText="1"/>
      <protection/>
    </xf>
    <xf numFmtId="0" fontId="6" fillId="0" borderId="15" xfId="54" applyFont="1" applyFill="1" applyBorder="1" applyAlignment="1">
      <alignment horizontal="center" vertical="center" wrapText="1"/>
      <protection/>
    </xf>
    <xf numFmtId="0" fontId="6" fillId="0" borderId="51" xfId="54" applyFont="1" applyFill="1" applyBorder="1" applyAlignment="1">
      <alignment horizontal="center" vertical="center" wrapText="1"/>
      <protection/>
    </xf>
    <xf numFmtId="0" fontId="6" fillId="0" borderId="45" xfId="54" applyFont="1" applyFill="1" applyBorder="1" applyAlignment="1">
      <alignment horizontal="center" vertical="center" wrapText="1"/>
      <protection/>
    </xf>
    <xf numFmtId="0" fontId="6" fillId="0" borderId="38" xfId="54" applyFont="1" applyFill="1" applyBorder="1" applyAlignment="1">
      <alignment horizontal="center" vertical="center" wrapText="1"/>
      <protection/>
    </xf>
    <xf numFmtId="0" fontId="6" fillId="0" borderId="39" xfId="54" applyFont="1" applyFill="1" applyBorder="1" applyAlignment="1">
      <alignment horizontal="center" vertical="center" wrapText="1"/>
      <protection/>
    </xf>
    <xf numFmtId="0" fontId="6" fillId="0" borderId="50" xfId="54" applyFont="1" applyFill="1" applyBorder="1" applyAlignment="1">
      <alignment horizontal="center" vertical="center" wrapText="1"/>
      <protection/>
    </xf>
    <xf numFmtId="0" fontId="6" fillId="0" borderId="46" xfId="54" applyFont="1" applyFill="1" applyBorder="1" applyAlignment="1">
      <alignment horizontal="center" vertical="center" wrapText="1"/>
      <protection/>
    </xf>
    <xf numFmtId="0" fontId="6" fillId="0" borderId="52" xfId="54" applyFont="1" applyFill="1" applyBorder="1" applyAlignment="1">
      <alignment horizontal="center" vertical="center" wrapText="1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6" fillId="0" borderId="26" xfId="54" applyFont="1" applyFill="1" applyBorder="1" applyAlignment="1">
      <alignment horizontal="center" vertical="center" wrapText="1"/>
      <protection/>
    </xf>
    <xf numFmtId="0" fontId="6" fillId="0" borderId="29" xfId="54" applyFont="1" applyFill="1" applyBorder="1" applyAlignment="1">
      <alignment horizontal="center" vertical="center" wrapText="1"/>
      <protection/>
    </xf>
    <xf numFmtId="0" fontId="6" fillId="0" borderId="53" xfId="54" applyFont="1" applyFill="1" applyBorder="1" applyAlignment="1">
      <alignment horizontal="center" vertical="center" wrapText="1"/>
      <protection/>
    </xf>
    <xf numFmtId="0" fontId="6" fillId="0" borderId="54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55" xfId="54" applyFont="1" applyFill="1" applyBorder="1" applyAlignment="1">
      <alignment horizontal="center" vertical="center" wrapText="1"/>
      <protection/>
    </xf>
    <xf numFmtId="0" fontId="6" fillId="0" borderId="42" xfId="54" applyFont="1" applyFill="1" applyBorder="1" applyAlignment="1">
      <alignment horizontal="center" vertical="center" wrapText="1"/>
      <protection/>
    </xf>
    <xf numFmtId="0" fontId="0" fillId="0" borderId="46" xfId="54" applyFont="1" applyFill="1" applyBorder="1" applyAlignment="1">
      <alignment horizontal="center" vertical="center"/>
      <protection/>
    </xf>
    <xf numFmtId="0" fontId="0" fillId="0" borderId="33" xfId="54" applyFont="1" applyFill="1" applyBorder="1" applyAlignment="1">
      <alignment horizontal="center" vertical="center"/>
      <protection/>
    </xf>
    <xf numFmtId="0" fontId="36" fillId="0" borderId="0" xfId="54" applyFont="1" applyAlignment="1">
      <alignment horizontal="left" vertical="center" wrapText="1"/>
      <protection/>
    </xf>
    <xf numFmtId="0" fontId="0" fillId="0" borderId="28" xfId="54" applyFont="1" applyBorder="1" applyAlignment="1">
      <alignment horizontal="center" vertical="center" wrapText="1"/>
      <protection/>
    </xf>
    <xf numFmtId="0" fontId="0" fillId="0" borderId="35" xfId="54" applyFont="1" applyBorder="1" applyAlignment="1">
      <alignment horizontal="center" vertical="center" wrapText="1"/>
      <protection/>
    </xf>
    <xf numFmtId="0" fontId="0" fillId="0" borderId="12" xfId="54" applyFont="1" applyBorder="1" applyAlignment="1">
      <alignment horizontal="center" vertical="center" wrapText="1"/>
      <protection/>
    </xf>
    <xf numFmtId="0" fontId="0" fillId="0" borderId="40" xfId="54" applyFont="1" applyBorder="1" applyAlignment="1">
      <alignment horizontal="center" vertical="center" wrapText="1"/>
      <protection/>
    </xf>
    <xf numFmtId="0" fontId="0" fillId="0" borderId="41" xfId="54" applyFont="1" applyBorder="1" applyAlignment="1">
      <alignment horizontal="center" vertical="center" wrapText="1"/>
      <protection/>
    </xf>
    <xf numFmtId="0" fontId="0" fillId="0" borderId="42" xfId="54" applyFont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left" vertical="center" wrapText="1"/>
      <protection/>
    </xf>
    <xf numFmtId="0" fontId="0" fillId="0" borderId="0" xfId="54" applyFont="1" applyBorder="1" applyAlignment="1">
      <alignment horizontal="left" vertical="center"/>
      <protection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Sheet2_1" xfId="53"/>
    <cellStyle name="常规_事业单位部门决算报表（讨论稿） 2" xfId="54"/>
    <cellStyle name="Hyperlink" xfId="55"/>
    <cellStyle name="好" xfId="56"/>
    <cellStyle name="好_5.中央部门决算（草案)-1" xfId="57"/>
    <cellStyle name="好_出版署2010年度中央部门决算草案" xfId="58"/>
    <cellStyle name="好_全国友协2010年度中央部门决算（草案）" xfId="59"/>
    <cellStyle name="好_司法部2010年度中央部门决算（草案）报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样式 1" xfId="80"/>
    <cellStyle name="Followed Hyperlink" xfId="81"/>
    <cellStyle name="注释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SheetLayoutView="100" zoomScalePageLayoutView="0" workbookViewId="0" topLeftCell="A1">
      <selection activeCell="J14" sqref="J14"/>
    </sheetView>
  </sheetViews>
  <sheetFormatPr defaultColWidth="9.00390625" defaultRowHeight="14.25"/>
  <cols>
    <col min="1" max="1" width="50.625" style="30" customWidth="1"/>
    <col min="2" max="2" width="4.00390625" style="30" customWidth="1"/>
    <col min="3" max="3" width="15.625" style="30" customWidth="1"/>
    <col min="4" max="4" width="50.625" style="30" customWidth="1"/>
    <col min="5" max="5" width="3.50390625" style="30" customWidth="1"/>
    <col min="6" max="6" width="15.625" style="30" customWidth="1"/>
    <col min="7" max="16384" width="9.00390625" style="30" customWidth="1"/>
  </cols>
  <sheetData>
    <row r="1" ht="14.25">
      <c r="A1" s="31" t="s">
        <v>212</v>
      </c>
    </row>
    <row r="2" spans="1:6" s="28" customFormat="1" ht="18" customHeight="1">
      <c r="A2" s="136" t="s">
        <v>0</v>
      </c>
      <c r="B2" s="136"/>
      <c r="C2" s="136"/>
      <c r="D2" s="136"/>
      <c r="E2" s="136"/>
      <c r="F2" s="136"/>
    </row>
    <row r="3" spans="1:6" ht="9.75" customHeight="1">
      <c r="A3" s="32"/>
      <c r="B3" s="32"/>
      <c r="C3" s="32"/>
      <c r="D3" s="32"/>
      <c r="E3" s="32"/>
      <c r="F3" s="7" t="s">
        <v>1</v>
      </c>
    </row>
    <row r="4" spans="1:6" ht="15" customHeight="1">
      <c r="A4" s="83" t="s">
        <v>100</v>
      </c>
      <c r="B4" s="32"/>
      <c r="C4" s="32"/>
      <c r="D4" s="32"/>
      <c r="E4" s="32"/>
      <c r="F4" s="7" t="s">
        <v>2</v>
      </c>
    </row>
    <row r="5" spans="1:6" s="29" customFormat="1" ht="21.75" customHeight="1">
      <c r="A5" s="137" t="s">
        <v>3</v>
      </c>
      <c r="B5" s="138"/>
      <c r="C5" s="138"/>
      <c r="D5" s="139" t="s">
        <v>4</v>
      </c>
      <c r="E5" s="138"/>
      <c r="F5" s="140"/>
    </row>
    <row r="6" spans="1:6" s="29" customFormat="1" ht="21.75" customHeight="1">
      <c r="A6" s="70" t="s">
        <v>5</v>
      </c>
      <c r="B6" s="71" t="s">
        <v>6</v>
      </c>
      <c r="C6" s="33" t="s">
        <v>7</v>
      </c>
      <c r="D6" s="72" t="s">
        <v>5</v>
      </c>
      <c r="E6" s="71" t="s">
        <v>6</v>
      </c>
      <c r="F6" s="68" t="s">
        <v>7</v>
      </c>
    </row>
    <row r="7" spans="1:6" s="29" customFormat="1" ht="21.75" customHeight="1">
      <c r="A7" s="70" t="s">
        <v>8</v>
      </c>
      <c r="B7" s="33"/>
      <c r="C7" s="72" t="s">
        <v>9</v>
      </c>
      <c r="D7" s="72" t="s">
        <v>8</v>
      </c>
      <c r="E7" s="33"/>
      <c r="F7" s="73" t="s">
        <v>10</v>
      </c>
    </row>
    <row r="8" spans="1:6" s="29" customFormat="1" ht="21.75" customHeight="1">
      <c r="A8" s="74" t="s">
        <v>11</v>
      </c>
      <c r="B8" s="75" t="s">
        <v>9</v>
      </c>
      <c r="C8" s="39">
        <v>306.88</v>
      </c>
      <c r="D8" s="76" t="s">
        <v>12</v>
      </c>
      <c r="E8" s="85" t="s">
        <v>102</v>
      </c>
      <c r="F8" s="41">
        <v>255</v>
      </c>
    </row>
    <row r="9" spans="1:6" s="29" customFormat="1" ht="21.75" customHeight="1">
      <c r="A9" s="42" t="s">
        <v>14</v>
      </c>
      <c r="B9" s="75" t="s">
        <v>10</v>
      </c>
      <c r="C9" s="39"/>
      <c r="D9" s="84" t="s">
        <v>101</v>
      </c>
      <c r="E9" s="85" t="s">
        <v>103</v>
      </c>
      <c r="F9" s="41"/>
    </row>
    <row r="10" spans="1:6" s="29" customFormat="1" ht="21.75" customHeight="1">
      <c r="A10" s="42" t="s">
        <v>17</v>
      </c>
      <c r="B10" s="75" t="s">
        <v>18</v>
      </c>
      <c r="C10" s="39"/>
      <c r="D10" s="76" t="s">
        <v>19</v>
      </c>
      <c r="E10" s="85" t="s">
        <v>104</v>
      </c>
      <c r="F10" s="41"/>
    </row>
    <row r="11" spans="1:6" s="29" customFormat="1" ht="21.75" customHeight="1">
      <c r="A11" s="42" t="s">
        <v>21</v>
      </c>
      <c r="B11" s="75" t="s">
        <v>22</v>
      </c>
      <c r="C11" s="39"/>
      <c r="D11" s="76" t="s">
        <v>23</v>
      </c>
      <c r="E11" s="85" t="s">
        <v>105</v>
      </c>
      <c r="F11" s="41"/>
    </row>
    <row r="12" spans="1:6" s="29" customFormat="1" ht="21.75" customHeight="1">
      <c r="A12" s="42" t="s">
        <v>24</v>
      </c>
      <c r="B12" s="75" t="s">
        <v>25</v>
      </c>
      <c r="C12" s="39"/>
      <c r="D12" s="76" t="s">
        <v>26</v>
      </c>
      <c r="E12" s="85" t="s">
        <v>106</v>
      </c>
      <c r="F12" s="41"/>
    </row>
    <row r="13" spans="1:6" s="29" customFormat="1" ht="21.75" customHeight="1">
      <c r="A13" s="42" t="s">
        <v>27</v>
      </c>
      <c r="B13" s="75" t="s">
        <v>28</v>
      </c>
      <c r="C13" s="39"/>
      <c r="D13" s="76" t="s">
        <v>29</v>
      </c>
      <c r="E13" s="85" t="s">
        <v>107</v>
      </c>
      <c r="F13" s="41"/>
    </row>
    <row r="14" spans="1:6" s="29" customFormat="1" ht="21.75" customHeight="1">
      <c r="A14" s="42"/>
      <c r="B14" s="75" t="s">
        <v>30</v>
      </c>
      <c r="C14" s="39"/>
      <c r="D14" s="84" t="s">
        <v>117</v>
      </c>
      <c r="E14" s="85" t="s">
        <v>108</v>
      </c>
      <c r="F14" s="87"/>
    </row>
    <row r="15" spans="1:6" s="29" customFormat="1" ht="21.75" customHeight="1">
      <c r="A15" s="42"/>
      <c r="B15" s="75" t="s">
        <v>31</v>
      </c>
      <c r="C15" s="39"/>
      <c r="D15" s="84" t="s">
        <v>118</v>
      </c>
      <c r="E15" s="85" t="s">
        <v>109</v>
      </c>
      <c r="F15" s="87">
        <v>44.31</v>
      </c>
    </row>
    <row r="16" spans="1:6" s="29" customFormat="1" ht="21.75" customHeight="1">
      <c r="A16" s="42"/>
      <c r="B16" s="75" t="s">
        <v>33</v>
      </c>
      <c r="C16" s="39"/>
      <c r="D16" s="86" t="s">
        <v>119</v>
      </c>
      <c r="E16" s="85" t="s">
        <v>110</v>
      </c>
      <c r="F16" s="87">
        <v>7.57</v>
      </c>
    </row>
    <row r="17" spans="1:6" s="29" customFormat="1" ht="21.75" customHeight="1">
      <c r="A17" s="38"/>
      <c r="B17" s="75" t="s">
        <v>36</v>
      </c>
      <c r="C17" s="43"/>
      <c r="D17" s="44"/>
      <c r="E17" s="85" t="s">
        <v>111</v>
      </c>
      <c r="F17" s="45"/>
    </row>
    <row r="18" spans="1:6" s="29" customFormat="1" ht="21.75" customHeight="1">
      <c r="A18" s="77" t="s">
        <v>32</v>
      </c>
      <c r="B18" s="75" t="s">
        <v>39</v>
      </c>
      <c r="C18" s="88">
        <f>C8</f>
        <v>306.88</v>
      </c>
      <c r="D18" s="78" t="s">
        <v>34</v>
      </c>
      <c r="E18" s="85" t="s">
        <v>112</v>
      </c>
      <c r="F18" s="46">
        <f>F8+F9+F10+F11+F12+F13+F14+F15+F16</f>
        <v>306.88</v>
      </c>
    </row>
    <row r="19" spans="1:6" s="29" customFormat="1" ht="21.75" customHeight="1">
      <c r="A19" s="38" t="s">
        <v>35</v>
      </c>
      <c r="B19" s="75" t="s">
        <v>41</v>
      </c>
      <c r="C19" s="39"/>
      <c r="D19" s="44" t="s">
        <v>37</v>
      </c>
      <c r="E19" s="85" t="s">
        <v>113</v>
      </c>
      <c r="F19" s="49"/>
    </row>
    <row r="20" spans="1:6" s="29" customFormat="1" ht="21.75" customHeight="1">
      <c r="A20" s="38" t="s">
        <v>38</v>
      </c>
      <c r="B20" s="75" t="s">
        <v>43</v>
      </c>
      <c r="C20" s="39"/>
      <c r="D20" s="44" t="s">
        <v>40</v>
      </c>
      <c r="E20" s="85" t="s">
        <v>114</v>
      </c>
      <c r="F20" s="49"/>
    </row>
    <row r="21" spans="1:6" s="29" customFormat="1" ht="21.75" customHeight="1">
      <c r="A21" s="69"/>
      <c r="B21" s="75" t="s">
        <v>13</v>
      </c>
      <c r="C21" s="51"/>
      <c r="D21" s="52"/>
      <c r="E21" s="85" t="s">
        <v>115</v>
      </c>
      <c r="F21" s="53"/>
    </row>
    <row r="22" spans="1:6" ht="21.75" customHeight="1">
      <c r="A22" s="79" t="s">
        <v>42</v>
      </c>
      <c r="B22" s="75" t="s">
        <v>16</v>
      </c>
      <c r="C22" s="89">
        <f>C18</f>
        <v>306.88</v>
      </c>
      <c r="D22" s="80" t="s">
        <v>42</v>
      </c>
      <c r="E22" s="85" t="s">
        <v>116</v>
      </c>
      <c r="F22" s="54">
        <f>F18</f>
        <v>306.88</v>
      </c>
    </row>
    <row r="23" spans="1:6" ht="111" customHeight="1">
      <c r="A23" s="141" t="s">
        <v>44</v>
      </c>
      <c r="B23" s="142"/>
      <c r="C23" s="142"/>
      <c r="D23" s="142"/>
      <c r="E23" s="142"/>
      <c r="F23" s="142"/>
    </row>
  </sheetData>
  <sheetProtection/>
  <mergeCells count="4">
    <mergeCell ref="A2:F2"/>
    <mergeCell ref="A5:C5"/>
    <mergeCell ref="D5:F5"/>
    <mergeCell ref="A23:F23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85" r:id="rId1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60" zoomScalePageLayoutView="0" workbookViewId="0" topLeftCell="A4">
      <selection activeCell="F15" sqref="F15"/>
    </sheetView>
  </sheetViews>
  <sheetFormatPr defaultColWidth="9.00390625" defaultRowHeight="14.25"/>
  <cols>
    <col min="1" max="1" width="4.625" style="58" customWidth="1"/>
    <col min="2" max="2" width="2.625" style="58" customWidth="1"/>
    <col min="3" max="3" width="3.25390625" style="58" customWidth="1"/>
    <col min="4" max="4" width="22.00390625" style="58" customWidth="1"/>
    <col min="5" max="11" width="13.625" style="58" customWidth="1"/>
    <col min="12" max="16384" width="9.00390625" style="58" customWidth="1"/>
  </cols>
  <sheetData>
    <row r="1" spans="1:11" s="55" customFormat="1" ht="21.75">
      <c r="A1" s="159" t="s">
        <v>45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14.25">
      <c r="A2" s="59"/>
      <c r="B2" s="59"/>
      <c r="C2" s="59"/>
      <c r="D2" s="59"/>
      <c r="E2" s="59"/>
      <c r="F2" s="59"/>
      <c r="G2" s="59"/>
      <c r="H2" s="59"/>
      <c r="I2" s="59"/>
      <c r="J2" s="59"/>
      <c r="K2" s="7" t="s">
        <v>46</v>
      </c>
    </row>
    <row r="3" spans="1:11" ht="14.25">
      <c r="A3" s="83" t="s">
        <v>120</v>
      </c>
      <c r="B3" s="8"/>
      <c r="C3" s="59"/>
      <c r="D3" s="59"/>
      <c r="E3" s="59"/>
      <c r="F3" s="59"/>
      <c r="G3" s="60"/>
      <c r="H3" s="59"/>
      <c r="I3" s="59"/>
      <c r="J3" s="59"/>
      <c r="K3" s="7" t="s">
        <v>2</v>
      </c>
    </row>
    <row r="4" spans="1:11" s="56" customFormat="1" ht="22.5" customHeight="1">
      <c r="A4" s="160" t="s">
        <v>5</v>
      </c>
      <c r="B4" s="161"/>
      <c r="C4" s="161"/>
      <c r="D4" s="161"/>
      <c r="E4" s="154" t="s">
        <v>32</v>
      </c>
      <c r="F4" s="156" t="s">
        <v>47</v>
      </c>
      <c r="G4" s="154" t="s">
        <v>48</v>
      </c>
      <c r="H4" s="154" t="s">
        <v>49</v>
      </c>
      <c r="I4" s="154" t="s">
        <v>50</v>
      </c>
      <c r="J4" s="154" t="s">
        <v>51</v>
      </c>
      <c r="K4" s="168" t="s">
        <v>52</v>
      </c>
    </row>
    <row r="5" spans="1:11" s="56" customFormat="1" ht="22.5" customHeight="1">
      <c r="A5" s="171" t="s">
        <v>53</v>
      </c>
      <c r="B5" s="172"/>
      <c r="C5" s="173"/>
      <c r="D5" s="152" t="s">
        <v>54</v>
      </c>
      <c r="E5" s="155"/>
      <c r="F5" s="157"/>
      <c r="G5" s="155"/>
      <c r="H5" s="155"/>
      <c r="I5" s="155"/>
      <c r="J5" s="155"/>
      <c r="K5" s="169"/>
    </row>
    <row r="6" spans="1:11" s="56" customFormat="1" ht="22.5" customHeight="1">
      <c r="A6" s="174"/>
      <c r="B6" s="175"/>
      <c r="C6" s="175"/>
      <c r="D6" s="153"/>
      <c r="E6" s="153"/>
      <c r="F6" s="158"/>
      <c r="G6" s="153"/>
      <c r="H6" s="153"/>
      <c r="I6" s="153"/>
      <c r="J6" s="153"/>
      <c r="K6" s="170"/>
    </row>
    <row r="7" spans="1:11" ht="22.5" customHeight="1">
      <c r="A7" s="162" t="s">
        <v>55</v>
      </c>
      <c r="B7" s="163"/>
      <c r="C7" s="163"/>
      <c r="D7" s="164"/>
      <c r="E7" s="81" t="s">
        <v>9</v>
      </c>
      <c r="F7" s="81" t="s">
        <v>10</v>
      </c>
      <c r="G7" s="81" t="s">
        <v>18</v>
      </c>
      <c r="H7" s="81" t="s">
        <v>22</v>
      </c>
      <c r="I7" s="81" t="s">
        <v>25</v>
      </c>
      <c r="J7" s="81" t="s">
        <v>28</v>
      </c>
      <c r="K7" s="67" t="s">
        <v>30</v>
      </c>
    </row>
    <row r="8" spans="1:11" ht="22.5" customHeight="1">
      <c r="A8" s="165" t="s">
        <v>42</v>
      </c>
      <c r="B8" s="166"/>
      <c r="C8" s="166"/>
      <c r="D8" s="167"/>
      <c r="E8" s="92">
        <f>E9+E16+E19</f>
        <v>306.88</v>
      </c>
      <c r="F8" s="92">
        <f>F9+F16+F19</f>
        <v>306.88</v>
      </c>
      <c r="G8" s="62"/>
      <c r="H8" s="62"/>
      <c r="I8" s="62"/>
      <c r="J8" s="62"/>
      <c r="K8" s="65"/>
    </row>
    <row r="9" spans="1:11" ht="22.5" customHeight="1">
      <c r="A9" s="143">
        <v>201</v>
      </c>
      <c r="B9" s="144"/>
      <c r="C9" s="145"/>
      <c r="D9" s="90" t="s">
        <v>132</v>
      </c>
      <c r="E9" s="92">
        <f>E10</f>
        <v>255</v>
      </c>
      <c r="F9" s="92">
        <f>F10</f>
        <v>255</v>
      </c>
      <c r="G9" s="62"/>
      <c r="H9" s="62"/>
      <c r="I9" s="62"/>
      <c r="J9" s="62"/>
      <c r="K9" s="65"/>
    </row>
    <row r="10" spans="1:11" ht="22.5" customHeight="1">
      <c r="A10" s="143" t="s">
        <v>121</v>
      </c>
      <c r="B10" s="144"/>
      <c r="C10" s="145"/>
      <c r="D10" s="90" t="s">
        <v>133</v>
      </c>
      <c r="E10" s="92">
        <f>E11+E13+E12+E14+E15</f>
        <v>255</v>
      </c>
      <c r="F10" s="92">
        <f>F11+F13+F12+F14+F15</f>
        <v>255</v>
      </c>
      <c r="G10" s="62"/>
      <c r="H10" s="62"/>
      <c r="I10" s="62"/>
      <c r="J10" s="62"/>
      <c r="K10" s="65"/>
    </row>
    <row r="11" spans="1:11" ht="22.5" customHeight="1">
      <c r="A11" s="143" t="s">
        <v>122</v>
      </c>
      <c r="B11" s="144"/>
      <c r="C11" s="145"/>
      <c r="D11" s="90" t="s">
        <v>134</v>
      </c>
      <c r="E11" s="92">
        <f>F11</f>
        <v>135.26</v>
      </c>
      <c r="F11" s="92">
        <v>135.26</v>
      </c>
      <c r="G11" s="62"/>
      <c r="H11" s="62"/>
      <c r="I11" s="62"/>
      <c r="J11" s="62"/>
      <c r="K11" s="65"/>
    </row>
    <row r="12" spans="1:11" ht="22.5" customHeight="1">
      <c r="A12" s="146" t="s">
        <v>201</v>
      </c>
      <c r="B12" s="144"/>
      <c r="C12" s="145"/>
      <c r="D12" s="127" t="s">
        <v>200</v>
      </c>
      <c r="E12" s="92">
        <f>F12</f>
        <v>3</v>
      </c>
      <c r="F12" s="92">
        <v>3</v>
      </c>
      <c r="G12" s="62"/>
      <c r="H12" s="62"/>
      <c r="I12" s="62"/>
      <c r="J12" s="62"/>
      <c r="K12" s="65"/>
    </row>
    <row r="13" spans="1:11" ht="22.5" customHeight="1">
      <c r="A13" s="143" t="s">
        <v>123</v>
      </c>
      <c r="B13" s="144"/>
      <c r="C13" s="145"/>
      <c r="D13" s="90" t="s">
        <v>135</v>
      </c>
      <c r="E13" s="92">
        <f>F13</f>
        <v>12.05</v>
      </c>
      <c r="F13" s="92">
        <v>12.05</v>
      </c>
      <c r="G13" s="62"/>
      <c r="H13" s="62"/>
      <c r="I13" s="62"/>
      <c r="J13" s="62"/>
      <c r="K13" s="65"/>
    </row>
    <row r="14" spans="1:11" ht="22.5" customHeight="1">
      <c r="A14" s="143" t="s">
        <v>124</v>
      </c>
      <c r="B14" s="144"/>
      <c r="C14" s="145"/>
      <c r="D14" s="90" t="s">
        <v>136</v>
      </c>
      <c r="E14" s="92">
        <f>F14</f>
        <v>25.61</v>
      </c>
      <c r="F14" s="92">
        <v>25.61</v>
      </c>
      <c r="G14" s="62"/>
      <c r="H14" s="62"/>
      <c r="I14" s="62"/>
      <c r="J14" s="62"/>
      <c r="K14" s="65"/>
    </row>
    <row r="15" spans="1:11" ht="22.5" customHeight="1">
      <c r="A15" s="143" t="s">
        <v>125</v>
      </c>
      <c r="B15" s="144"/>
      <c r="C15" s="145"/>
      <c r="D15" s="90" t="s">
        <v>137</v>
      </c>
      <c r="E15" s="92">
        <f>F15</f>
        <v>79.08</v>
      </c>
      <c r="F15" s="92">
        <v>79.08</v>
      </c>
      <c r="G15" s="62"/>
      <c r="H15" s="62"/>
      <c r="I15" s="62"/>
      <c r="J15" s="62"/>
      <c r="K15" s="65"/>
    </row>
    <row r="16" spans="1:11" ht="22.5" customHeight="1">
      <c r="A16" s="143" t="s">
        <v>126</v>
      </c>
      <c r="B16" s="144"/>
      <c r="C16" s="145"/>
      <c r="D16" s="90" t="s">
        <v>138</v>
      </c>
      <c r="E16" s="92">
        <f>E17</f>
        <v>44.31</v>
      </c>
      <c r="F16" s="92">
        <f>F17</f>
        <v>44.31</v>
      </c>
      <c r="G16" s="62"/>
      <c r="H16" s="62"/>
      <c r="I16" s="62"/>
      <c r="J16" s="62"/>
      <c r="K16" s="65"/>
    </row>
    <row r="17" spans="1:11" ht="22.5" customHeight="1">
      <c r="A17" s="143" t="s">
        <v>127</v>
      </c>
      <c r="B17" s="144"/>
      <c r="C17" s="145"/>
      <c r="D17" s="90" t="s">
        <v>139</v>
      </c>
      <c r="E17" s="92">
        <f>E18</f>
        <v>44.31</v>
      </c>
      <c r="F17" s="92">
        <f>F18</f>
        <v>44.31</v>
      </c>
      <c r="G17" s="62"/>
      <c r="H17" s="62"/>
      <c r="I17" s="62"/>
      <c r="J17" s="62"/>
      <c r="K17" s="65"/>
    </row>
    <row r="18" spans="1:11" ht="22.5" customHeight="1">
      <c r="A18" s="143" t="s">
        <v>128</v>
      </c>
      <c r="B18" s="144"/>
      <c r="C18" s="145"/>
      <c r="D18" s="90" t="s">
        <v>140</v>
      </c>
      <c r="E18" s="92">
        <f>F18</f>
        <v>44.31</v>
      </c>
      <c r="F18" s="92">
        <v>44.31</v>
      </c>
      <c r="G18" s="62"/>
      <c r="H18" s="62"/>
      <c r="I18" s="62"/>
      <c r="J18" s="62"/>
      <c r="K18" s="65"/>
    </row>
    <row r="19" spans="1:11" ht="22.5" customHeight="1">
      <c r="A19" s="143" t="s">
        <v>129</v>
      </c>
      <c r="B19" s="144"/>
      <c r="C19" s="145"/>
      <c r="D19" s="90" t="s">
        <v>141</v>
      </c>
      <c r="E19" s="92">
        <f>E20</f>
        <v>7.569999999999999</v>
      </c>
      <c r="F19" s="92">
        <f>F20</f>
        <v>7.569999999999999</v>
      </c>
      <c r="G19" s="62"/>
      <c r="H19" s="62"/>
      <c r="I19" s="62"/>
      <c r="J19" s="62"/>
      <c r="K19" s="65"/>
    </row>
    <row r="20" spans="1:11" ht="22.5" customHeight="1">
      <c r="A20" s="143" t="s">
        <v>130</v>
      </c>
      <c r="B20" s="144"/>
      <c r="C20" s="145"/>
      <c r="D20" s="90" t="s">
        <v>142</v>
      </c>
      <c r="E20" s="92">
        <f>E21+E22</f>
        <v>7.569999999999999</v>
      </c>
      <c r="F20" s="92">
        <f>F21+F22</f>
        <v>7.569999999999999</v>
      </c>
      <c r="G20" s="62"/>
      <c r="H20" s="62"/>
      <c r="I20" s="62"/>
      <c r="J20" s="62"/>
      <c r="K20" s="65"/>
    </row>
    <row r="21" spans="1:11" ht="22.5" customHeight="1">
      <c r="A21" s="143" t="s">
        <v>131</v>
      </c>
      <c r="B21" s="144"/>
      <c r="C21" s="145"/>
      <c r="D21" s="91" t="s">
        <v>143</v>
      </c>
      <c r="E21" s="92">
        <f>F21</f>
        <v>6.06</v>
      </c>
      <c r="F21" s="92">
        <v>6.06</v>
      </c>
      <c r="G21" s="62"/>
      <c r="H21" s="62"/>
      <c r="I21" s="62"/>
      <c r="J21" s="62"/>
      <c r="K21" s="65"/>
    </row>
    <row r="22" spans="1:11" ht="22.5" customHeight="1" thickBot="1">
      <c r="A22" s="147" t="s">
        <v>145</v>
      </c>
      <c r="B22" s="148"/>
      <c r="C22" s="149"/>
      <c r="D22" s="91" t="s">
        <v>144</v>
      </c>
      <c r="E22" s="93">
        <f>F22</f>
        <v>1.51</v>
      </c>
      <c r="F22" s="93">
        <v>1.51</v>
      </c>
      <c r="G22" s="63"/>
      <c r="H22" s="63"/>
      <c r="I22" s="63"/>
      <c r="J22" s="63"/>
      <c r="K22" s="66"/>
    </row>
    <row r="23" spans="1:11" ht="120.75" customHeight="1">
      <c r="A23" s="150" t="s">
        <v>56</v>
      </c>
      <c r="B23" s="150"/>
      <c r="C23" s="151"/>
      <c r="D23" s="151"/>
      <c r="E23" s="151"/>
      <c r="F23" s="151"/>
      <c r="G23" s="151"/>
      <c r="H23" s="151"/>
      <c r="I23" s="151"/>
      <c r="J23" s="151"/>
      <c r="K23" s="151"/>
    </row>
  </sheetData>
  <sheetProtection/>
  <mergeCells count="28">
    <mergeCell ref="A1:K1"/>
    <mergeCell ref="A4:D4"/>
    <mergeCell ref="A7:D7"/>
    <mergeCell ref="A8:D8"/>
    <mergeCell ref="A15:C15"/>
    <mergeCell ref="A16:C16"/>
    <mergeCell ref="I4:I6"/>
    <mergeCell ref="J4:J6"/>
    <mergeCell ref="K4:K6"/>
    <mergeCell ref="A5:C6"/>
    <mergeCell ref="A20:C20"/>
    <mergeCell ref="A21:C21"/>
    <mergeCell ref="A22:C22"/>
    <mergeCell ref="A23:K23"/>
    <mergeCell ref="D5:D6"/>
    <mergeCell ref="E4:E6"/>
    <mergeCell ref="F4:F6"/>
    <mergeCell ref="G4:G6"/>
    <mergeCell ref="H4:H6"/>
    <mergeCell ref="A18:C18"/>
    <mergeCell ref="A19:C19"/>
    <mergeCell ref="A9:C9"/>
    <mergeCell ref="A10:C10"/>
    <mergeCell ref="A11:C11"/>
    <mergeCell ref="A13:C13"/>
    <mergeCell ref="A14:C14"/>
    <mergeCell ref="A17:C17"/>
    <mergeCell ref="A12:C12"/>
  </mergeCells>
  <printOptions horizontalCentered="1"/>
  <pageMargins left="0.35" right="0.35" top="0.43" bottom="0.17" header="0.39" footer="0.2"/>
  <pageSetup horizontalDpi="600" verticalDpi="600" orientation="landscape" paperSize="9" r:id="rId1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1">
      <selection activeCell="G33" sqref="G33"/>
    </sheetView>
  </sheetViews>
  <sheetFormatPr defaultColWidth="9.00390625" defaultRowHeight="14.25"/>
  <cols>
    <col min="1" max="1" width="3.75390625" style="58" customWidth="1"/>
    <col min="2" max="2" width="4.00390625" style="58" customWidth="1"/>
    <col min="3" max="3" width="2.50390625" style="58" customWidth="1"/>
    <col min="4" max="4" width="24.625" style="58" customWidth="1"/>
    <col min="5" max="5" width="14.375" style="58" customWidth="1"/>
    <col min="6" max="10" width="14.625" style="58" customWidth="1"/>
    <col min="11" max="16384" width="9.00390625" style="58" customWidth="1"/>
  </cols>
  <sheetData>
    <row r="1" spans="1:10" s="55" customFormat="1" ht="21.75">
      <c r="A1" s="159" t="s">
        <v>57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4.25">
      <c r="A2" s="59"/>
      <c r="B2" s="59"/>
      <c r="C2" s="59"/>
      <c r="D2" s="59"/>
      <c r="E2" s="59"/>
      <c r="F2" s="59"/>
      <c r="G2" s="59"/>
      <c r="H2" s="59"/>
      <c r="I2" s="59"/>
      <c r="J2" s="7" t="s">
        <v>58</v>
      </c>
    </row>
    <row r="3" spans="1:10" ht="14.25">
      <c r="A3" s="83" t="s">
        <v>120</v>
      </c>
      <c r="B3" s="8"/>
      <c r="C3" s="59"/>
      <c r="D3" s="59"/>
      <c r="E3" s="59"/>
      <c r="F3" s="59"/>
      <c r="G3" s="60"/>
      <c r="H3" s="59"/>
      <c r="I3" s="59"/>
      <c r="J3" s="7" t="s">
        <v>2</v>
      </c>
    </row>
    <row r="4" spans="1:10" s="56" customFormat="1" ht="22.5" customHeight="1">
      <c r="A4" s="160" t="s">
        <v>5</v>
      </c>
      <c r="B4" s="161"/>
      <c r="C4" s="161"/>
      <c r="D4" s="161"/>
      <c r="E4" s="154" t="s">
        <v>34</v>
      </c>
      <c r="F4" s="154" t="s">
        <v>59</v>
      </c>
      <c r="G4" s="176" t="s">
        <v>60</v>
      </c>
      <c r="H4" s="176" t="s">
        <v>61</v>
      </c>
      <c r="I4" s="182" t="s">
        <v>62</v>
      </c>
      <c r="J4" s="183" t="s">
        <v>63</v>
      </c>
    </row>
    <row r="5" spans="1:10" s="56" customFormat="1" ht="22.5" customHeight="1">
      <c r="A5" s="171" t="s">
        <v>53</v>
      </c>
      <c r="B5" s="172"/>
      <c r="C5" s="173"/>
      <c r="D5" s="152" t="s">
        <v>54</v>
      </c>
      <c r="E5" s="155"/>
      <c r="F5" s="155"/>
      <c r="G5" s="177"/>
      <c r="H5" s="177"/>
      <c r="I5" s="177"/>
      <c r="J5" s="184"/>
    </row>
    <row r="6" spans="1:10" s="56" customFormat="1" ht="22.5" customHeight="1">
      <c r="A6" s="174"/>
      <c r="B6" s="175"/>
      <c r="C6" s="175"/>
      <c r="D6" s="153"/>
      <c r="E6" s="153"/>
      <c r="F6" s="153"/>
      <c r="G6" s="178"/>
      <c r="H6" s="178"/>
      <c r="I6" s="178"/>
      <c r="J6" s="185"/>
    </row>
    <row r="7" spans="1:10" s="57" customFormat="1" ht="22.5" customHeight="1">
      <c r="A7" s="179" t="s">
        <v>55</v>
      </c>
      <c r="B7" s="180"/>
      <c r="C7" s="180"/>
      <c r="D7" s="181"/>
      <c r="E7" s="82" t="s">
        <v>9</v>
      </c>
      <c r="F7" s="82" t="s">
        <v>10</v>
      </c>
      <c r="G7" s="82" t="s">
        <v>18</v>
      </c>
      <c r="H7" s="61" t="s">
        <v>22</v>
      </c>
      <c r="I7" s="61" t="s">
        <v>25</v>
      </c>
      <c r="J7" s="64" t="s">
        <v>28</v>
      </c>
    </row>
    <row r="8" spans="1:10" ht="22.5" customHeight="1">
      <c r="A8" s="165" t="s">
        <v>42</v>
      </c>
      <c r="B8" s="166"/>
      <c r="C8" s="166"/>
      <c r="D8" s="167"/>
      <c r="E8" s="62">
        <f>E9+E16+E19</f>
        <v>306.88</v>
      </c>
      <c r="F8" s="62">
        <f>F9+F16+F19</f>
        <v>215.75</v>
      </c>
      <c r="G8" s="62">
        <f>G9+G16+G19</f>
        <v>91.13</v>
      </c>
      <c r="H8" s="62"/>
      <c r="I8" s="62"/>
      <c r="J8" s="65"/>
    </row>
    <row r="9" spans="1:10" ht="22.5" customHeight="1">
      <c r="A9" s="143">
        <v>201</v>
      </c>
      <c r="B9" s="144"/>
      <c r="C9" s="145"/>
      <c r="D9" s="90" t="s">
        <v>132</v>
      </c>
      <c r="E9" s="62">
        <f aca="true" t="shared" si="0" ref="E9:E22">F9+G9</f>
        <v>255</v>
      </c>
      <c r="F9" s="62">
        <f>F10</f>
        <v>163.87</v>
      </c>
      <c r="G9" s="62">
        <f>G10</f>
        <v>91.13</v>
      </c>
      <c r="H9" s="62"/>
      <c r="I9" s="62"/>
      <c r="J9" s="65"/>
    </row>
    <row r="10" spans="1:10" ht="22.5" customHeight="1">
      <c r="A10" s="143" t="s">
        <v>121</v>
      </c>
      <c r="B10" s="144"/>
      <c r="C10" s="145"/>
      <c r="D10" s="90" t="s">
        <v>133</v>
      </c>
      <c r="E10" s="62">
        <f>F10+G10</f>
        <v>255</v>
      </c>
      <c r="F10" s="62">
        <f>F11+F13+F12+F14+F15</f>
        <v>163.87</v>
      </c>
      <c r="G10" s="62">
        <f>G11+G13+G12+G14+G15</f>
        <v>91.13</v>
      </c>
      <c r="H10" s="62"/>
      <c r="I10" s="62"/>
      <c r="J10" s="65"/>
    </row>
    <row r="11" spans="1:10" ht="22.5" customHeight="1">
      <c r="A11" s="143" t="s">
        <v>122</v>
      </c>
      <c r="B11" s="144"/>
      <c r="C11" s="145"/>
      <c r="D11" s="90" t="s">
        <v>134</v>
      </c>
      <c r="E11" s="62">
        <f t="shared" si="0"/>
        <v>135.26</v>
      </c>
      <c r="F11" s="92">
        <v>135.26</v>
      </c>
      <c r="G11" s="62"/>
      <c r="H11" s="62"/>
      <c r="I11" s="62"/>
      <c r="J11" s="65"/>
    </row>
    <row r="12" spans="1:10" ht="22.5" customHeight="1">
      <c r="A12" s="146" t="s">
        <v>201</v>
      </c>
      <c r="B12" s="144"/>
      <c r="C12" s="145"/>
      <c r="D12" s="127" t="s">
        <v>200</v>
      </c>
      <c r="E12" s="62">
        <f t="shared" si="0"/>
        <v>3</v>
      </c>
      <c r="F12" s="92">
        <v>3</v>
      </c>
      <c r="G12" s="62"/>
      <c r="H12" s="62"/>
      <c r="I12" s="62"/>
      <c r="J12" s="65"/>
    </row>
    <row r="13" spans="1:10" ht="22.5" customHeight="1">
      <c r="A13" s="143" t="s">
        <v>123</v>
      </c>
      <c r="B13" s="144"/>
      <c r="C13" s="145"/>
      <c r="D13" s="90" t="s">
        <v>135</v>
      </c>
      <c r="E13" s="62">
        <f t="shared" si="0"/>
        <v>12.05</v>
      </c>
      <c r="F13" s="62"/>
      <c r="G13" s="92">
        <v>12.05</v>
      </c>
      <c r="H13" s="62"/>
      <c r="I13" s="62"/>
      <c r="J13" s="65"/>
    </row>
    <row r="14" spans="1:10" ht="22.5" customHeight="1">
      <c r="A14" s="143" t="s">
        <v>124</v>
      </c>
      <c r="B14" s="144"/>
      <c r="C14" s="145"/>
      <c r="D14" s="90" t="s">
        <v>136</v>
      </c>
      <c r="E14" s="62">
        <f t="shared" si="0"/>
        <v>25.61</v>
      </c>
      <c r="F14" s="92">
        <v>25.61</v>
      </c>
      <c r="G14" s="62"/>
      <c r="H14" s="62"/>
      <c r="I14" s="62"/>
      <c r="J14" s="65"/>
    </row>
    <row r="15" spans="1:10" ht="22.5" customHeight="1">
      <c r="A15" s="143" t="s">
        <v>125</v>
      </c>
      <c r="B15" s="144"/>
      <c r="C15" s="145"/>
      <c r="D15" s="90" t="s">
        <v>137</v>
      </c>
      <c r="E15" s="62">
        <f t="shared" si="0"/>
        <v>79.08</v>
      </c>
      <c r="F15" s="62"/>
      <c r="G15" s="92">
        <v>79.08</v>
      </c>
      <c r="H15" s="62"/>
      <c r="I15" s="62"/>
      <c r="J15" s="65"/>
    </row>
    <row r="16" spans="1:10" ht="22.5" customHeight="1">
      <c r="A16" s="143" t="s">
        <v>126</v>
      </c>
      <c r="B16" s="144"/>
      <c r="C16" s="145"/>
      <c r="D16" s="90" t="s">
        <v>138</v>
      </c>
      <c r="E16" s="62">
        <f t="shared" si="0"/>
        <v>44.31</v>
      </c>
      <c r="F16" s="62">
        <f>F17</f>
        <v>44.31</v>
      </c>
      <c r="G16" s="62"/>
      <c r="H16" s="62"/>
      <c r="I16" s="62"/>
      <c r="J16" s="65"/>
    </row>
    <row r="17" spans="1:10" ht="22.5" customHeight="1">
      <c r="A17" s="143" t="s">
        <v>127</v>
      </c>
      <c r="B17" s="144"/>
      <c r="C17" s="145"/>
      <c r="D17" s="90" t="s">
        <v>139</v>
      </c>
      <c r="E17" s="62">
        <f t="shared" si="0"/>
        <v>44.31</v>
      </c>
      <c r="F17" s="62">
        <f>F18</f>
        <v>44.31</v>
      </c>
      <c r="G17" s="62"/>
      <c r="H17" s="62"/>
      <c r="I17" s="62"/>
      <c r="J17" s="65"/>
    </row>
    <row r="18" spans="1:10" ht="22.5" customHeight="1">
      <c r="A18" s="143" t="s">
        <v>128</v>
      </c>
      <c r="B18" s="144"/>
      <c r="C18" s="145"/>
      <c r="D18" s="90" t="s">
        <v>140</v>
      </c>
      <c r="E18" s="62">
        <f t="shared" si="0"/>
        <v>44.31</v>
      </c>
      <c r="F18" s="62">
        <v>44.31</v>
      </c>
      <c r="G18" s="62"/>
      <c r="H18" s="62"/>
      <c r="I18" s="62"/>
      <c r="J18" s="65"/>
    </row>
    <row r="19" spans="1:10" ht="22.5" customHeight="1">
      <c r="A19" s="143" t="s">
        <v>129</v>
      </c>
      <c r="B19" s="144"/>
      <c r="C19" s="145"/>
      <c r="D19" s="90" t="s">
        <v>141</v>
      </c>
      <c r="E19" s="62">
        <f t="shared" si="0"/>
        <v>7.569999999999999</v>
      </c>
      <c r="F19" s="62">
        <f>F20</f>
        <v>7.569999999999999</v>
      </c>
      <c r="G19" s="62"/>
      <c r="H19" s="62"/>
      <c r="I19" s="62"/>
      <c r="J19" s="65"/>
    </row>
    <row r="20" spans="1:10" ht="22.5" customHeight="1">
      <c r="A20" s="143" t="s">
        <v>130</v>
      </c>
      <c r="B20" s="144"/>
      <c r="C20" s="145"/>
      <c r="D20" s="90" t="s">
        <v>142</v>
      </c>
      <c r="E20" s="62">
        <f t="shared" si="0"/>
        <v>7.569999999999999</v>
      </c>
      <c r="F20" s="62">
        <f>F21+F22</f>
        <v>7.569999999999999</v>
      </c>
      <c r="G20" s="62"/>
      <c r="H20" s="62"/>
      <c r="I20" s="62"/>
      <c r="J20" s="65"/>
    </row>
    <row r="21" spans="1:10" ht="22.5" customHeight="1">
      <c r="A21" s="143" t="s">
        <v>131</v>
      </c>
      <c r="B21" s="144"/>
      <c r="C21" s="145"/>
      <c r="D21" s="91" t="s">
        <v>143</v>
      </c>
      <c r="E21" s="62">
        <f t="shared" si="0"/>
        <v>6.06</v>
      </c>
      <c r="F21" s="62">
        <v>6.06</v>
      </c>
      <c r="G21" s="62"/>
      <c r="H21" s="62"/>
      <c r="I21" s="62"/>
      <c r="J21" s="65"/>
    </row>
    <row r="22" spans="1:10" ht="22.5" customHeight="1" thickBot="1">
      <c r="A22" s="147" t="s">
        <v>145</v>
      </c>
      <c r="B22" s="148"/>
      <c r="C22" s="149"/>
      <c r="D22" s="91" t="s">
        <v>144</v>
      </c>
      <c r="E22" s="62">
        <f t="shared" si="0"/>
        <v>1.51</v>
      </c>
      <c r="F22" s="63">
        <v>1.51</v>
      </c>
      <c r="G22" s="63"/>
      <c r="H22" s="63"/>
      <c r="I22" s="63"/>
      <c r="J22" s="66"/>
    </row>
    <row r="23" spans="1:10" ht="127.5" customHeight="1">
      <c r="A23" s="150" t="s">
        <v>64</v>
      </c>
      <c r="B23" s="150"/>
      <c r="C23" s="151"/>
      <c r="D23" s="151"/>
      <c r="E23" s="151"/>
      <c r="F23" s="151"/>
      <c r="G23" s="151"/>
      <c r="H23" s="151"/>
      <c r="I23" s="151"/>
      <c r="J23" s="151"/>
    </row>
  </sheetData>
  <sheetProtection/>
  <mergeCells count="27">
    <mergeCell ref="A1:J1"/>
    <mergeCell ref="A4:D4"/>
    <mergeCell ref="A7:D7"/>
    <mergeCell ref="A8:D8"/>
    <mergeCell ref="A21:C21"/>
    <mergeCell ref="A22:C22"/>
    <mergeCell ref="I4:I6"/>
    <mergeCell ref="J4:J6"/>
    <mergeCell ref="A5:C6"/>
    <mergeCell ref="A9:C9"/>
    <mergeCell ref="A23:J23"/>
    <mergeCell ref="D5:D6"/>
    <mergeCell ref="E4:E6"/>
    <mergeCell ref="F4:F6"/>
    <mergeCell ref="G4:G6"/>
    <mergeCell ref="H4:H6"/>
    <mergeCell ref="A16:C16"/>
    <mergeCell ref="A17:C17"/>
    <mergeCell ref="A18:C18"/>
    <mergeCell ref="A19:C19"/>
    <mergeCell ref="A20:C20"/>
    <mergeCell ref="A10:C10"/>
    <mergeCell ref="A11:C11"/>
    <mergeCell ref="A13:C13"/>
    <mergeCell ref="A14:C14"/>
    <mergeCell ref="A15:C15"/>
    <mergeCell ref="A12:C12"/>
  </mergeCells>
  <printOptions horizontalCentered="1"/>
  <pageMargins left="0.35" right="0.35" top="0.79" bottom="0.79" header="0.51" footer="0.2"/>
  <pageSetup horizontalDpi="600" verticalDpi="600" orientation="landscape" paperSize="9" r:id="rId1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SheetLayoutView="100" zoomScalePageLayoutView="0" workbookViewId="0" topLeftCell="A1">
      <selection activeCell="A24" sqref="A24:H24"/>
    </sheetView>
  </sheetViews>
  <sheetFormatPr defaultColWidth="9.00390625" defaultRowHeight="14.25"/>
  <cols>
    <col min="1" max="1" width="36.375" style="30" customWidth="1"/>
    <col min="2" max="2" width="4.00390625" style="30" customWidth="1"/>
    <col min="3" max="3" width="15.625" style="30" customWidth="1"/>
    <col min="4" max="4" width="35.75390625" style="30" customWidth="1"/>
    <col min="5" max="5" width="3.50390625" style="30" customWidth="1"/>
    <col min="6" max="6" width="15.625" style="30" customWidth="1"/>
    <col min="7" max="7" width="13.875" style="30" customWidth="1"/>
    <col min="8" max="8" width="15.625" style="30" customWidth="1"/>
    <col min="9" max="16384" width="9.00390625" style="30" customWidth="1"/>
  </cols>
  <sheetData>
    <row r="1" ht="14.25">
      <c r="A1" s="31"/>
    </row>
    <row r="2" spans="1:8" s="28" customFormat="1" ht="18" customHeight="1">
      <c r="A2" s="136" t="s">
        <v>65</v>
      </c>
      <c r="B2" s="136"/>
      <c r="C2" s="136"/>
      <c r="D2" s="136"/>
      <c r="E2" s="136"/>
      <c r="F2" s="136"/>
      <c r="G2" s="136"/>
      <c r="H2" s="136"/>
    </row>
    <row r="3" spans="1:8" ht="9.75" customHeight="1">
      <c r="A3" s="32"/>
      <c r="B3" s="32"/>
      <c r="C3" s="32"/>
      <c r="D3" s="32"/>
      <c r="E3" s="32"/>
      <c r="F3" s="32"/>
      <c r="G3" s="32"/>
      <c r="H3" s="7" t="s">
        <v>66</v>
      </c>
    </row>
    <row r="4" spans="1:8" ht="15" customHeight="1">
      <c r="A4" s="83" t="s">
        <v>146</v>
      </c>
      <c r="B4" s="32"/>
      <c r="C4" s="32"/>
      <c r="D4" s="32"/>
      <c r="E4" s="32"/>
      <c r="F4" s="32"/>
      <c r="G4" s="32"/>
      <c r="H4" s="7" t="s">
        <v>2</v>
      </c>
    </row>
    <row r="5" spans="1:8" s="29" customFormat="1" ht="19.5" customHeight="1">
      <c r="A5" s="137" t="s">
        <v>3</v>
      </c>
      <c r="B5" s="138"/>
      <c r="C5" s="138"/>
      <c r="D5" s="139" t="s">
        <v>4</v>
      </c>
      <c r="E5" s="138"/>
      <c r="F5" s="186"/>
      <c r="G5" s="186"/>
      <c r="H5" s="140"/>
    </row>
    <row r="6" spans="1:8" s="29" customFormat="1" ht="31.5" customHeight="1">
      <c r="A6" s="70" t="s">
        <v>5</v>
      </c>
      <c r="B6" s="71" t="s">
        <v>6</v>
      </c>
      <c r="C6" s="33" t="s">
        <v>67</v>
      </c>
      <c r="D6" s="72" t="s">
        <v>5</v>
      </c>
      <c r="E6" s="71" t="s">
        <v>6</v>
      </c>
      <c r="F6" s="33" t="s">
        <v>42</v>
      </c>
      <c r="G6" s="34" t="s">
        <v>68</v>
      </c>
      <c r="H6" s="35" t="s">
        <v>69</v>
      </c>
    </row>
    <row r="7" spans="1:8" s="29" customFormat="1" ht="19.5" customHeight="1">
      <c r="A7" s="70" t="s">
        <v>8</v>
      </c>
      <c r="B7" s="33"/>
      <c r="C7" s="72" t="s">
        <v>9</v>
      </c>
      <c r="D7" s="72" t="s">
        <v>8</v>
      </c>
      <c r="E7" s="33"/>
      <c r="F7" s="36">
        <v>2</v>
      </c>
      <c r="G7" s="36">
        <v>3</v>
      </c>
      <c r="H7" s="37">
        <v>4</v>
      </c>
    </row>
    <row r="8" spans="1:8" s="29" customFormat="1" ht="19.5" customHeight="1">
      <c r="A8" s="74" t="s">
        <v>70</v>
      </c>
      <c r="B8" s="75" t="s">
        <v>9</v>
      </c>
      <c r="C8" s="98">
        <v>306.88</v>
      </c>
      <c r="D8" s="76" t="s">
        <v>12</v>
      </c>
      <c r="E8" s="40">
        <v>17</v>
      </c>
      <c r="F8" s="109">
        <f>G8+H8</f>
        <v>255</v>
      </c>
      <c r="G8" s="100">
        <v>255</v>
      </c>
      <c r="H8" s="87"/>
    </row>
    <row r="9" spans="1:8" s="29" customFormat="1" ht="19.5" customHeight="1">
      <c r="A9" s="42" t="s">
        <v>71</v>
      </c>
      <c r="B9" s="75" t="s">
        <v>10</v>
      </c>
      <c r="C9" s="98"/>
      <c r="D9" s="76" t="s">
        <v>15</v>
      </c>
      <c r="E9" s="40">
        <v>18</v>
      </c>
      <c r="F9" s="109">
        <f aca="true" t="shared" si="0" ref="F9:F16">G9+H9</f>
        <v>0</v>
      </c>
      <c r="G9" s="100"/>
      <c r="H9" s="87"/>
    </row>
    <row r="10" spans="1:8" s="29" customFormat="1" ht="19.5" customHeight="1">
      <c r="A10" s="42"/>
      <c r="B10" s="75" t="s">
        <v>18</v>
      </c>
      <c r="C10" s="98"/>
      <c r="D10" s="76" t="s">
        <v>19</v>
      </c>
      <c r="E10" s="40">
        <v>19</v>
      </c>
      <c r="F10" s="109">
        <f t="shared" si="0"/>
        <v>0</v>
      </c>
      <c r="G10" s="100"/>
      <c r="H10" s="87"/>
    </row>
    <row r="11" spans="1:8" s="29" customFormat="1" ht="19.5" customHeight="1">
      <c r="A11" s="42"/>
      <c r="B11" s="75" t="s">
        <v>22</v>
      </c>
      <c r="C11" s="98"/>
      <c r="D11" s="76" t="s">
        <v>23</v>
      </c>
      <c r="E11" s="40">
        <v>20</v>
      </c>
      <c r="F11" s="109">
        <f t="shared" si="0"/>
        <v>0</v>
      </c>
      <c r="G11" s="100"/>
      <c r="H11" s="87"/>
    </row>
    <row r="12" spans="1:8" s="29" customFormat="1" ht="19.5" customHeight="1">
      <c r="A12" s="42"/>
      <c r="B12" s="75" t="s">
        <v>25</v>
      </c>
      <c r="C12" s="98"/>
      <c r="D12" s="76" t="s">
        <v>26</v>
      </c>
      <c r="E12" s="40">
        <v>21</v>
      </c>
      <c r="F12" s="109">
        <f t="shared" si="0"/>
        <v>0</v>
      </c>
      <c r="G12" s="100"/>
      <c r="H12" s="87"/>
    </row>
    <row r="13" spans="1:8" s="29" customFormat="1" ht="19.5" customHeight="1">
      <c r="A13" s="42"/>
      <c r="B13" s="75" t="s">
        <v>28</v>
      </c>
      <c r="C13" s="98"/>
      <c r="D13" s="76" t="s">
        <v>29</v>
      </c>
      <c r="E13" s="40">
        <v>22</v>
      </c>
      <c r="F13" s="109">
        <f t="shared" si="0"/>
        <v>0</v>
      </c>
      <c r="G13" s="100"/>
      <c r="H13" s="87"/>
    </row>
    <row r="14" spans="1:8" s="29" customFormat="1" ht="19.5" customHeight="1">
      <c r="A14" s="42"/>
      <c r="B14" s="75" t="s">
        <v>30</v>
      </c>
      <c r="C14" s="98"/>
      <c r="D14" s="84" t="s">
        <v>117</v>
      </c>
      <c r="E14" s="40">
        <v>23</v>
      </c>
      <c r="F14" s="109">
        <f t="shared" si="0"/>
        <v>0</v>
      </c>
      <c r="G14" s="100"/>
      <c r="H14" s="87"/>
    </row>
    <row r="15" spans="1:8" s="29" customFormat="1" ht="19.5" customHeight="1">
      <c r="A15" s="42"/>
      <c r="B15" s="75" t="s">
        <v>31</v>
      </c>
      <c r="C15" s="98"/>
      <c r="D15" s="84" t="s">
        <v>118</v>
      </c>
      <c r="E15" s="40">
        <v>24</v>
      </c>
      <c r="F15" s="109">
        <f t="shared" si="0"/>
        <v>44.31</v>
      </c>
      <c r="G15" s="110">
        <v>44.31</v>
      </c>
      <c r="H15" s="87"/>
    </row>
    <row r="16" spans="1:8" s="29" customFormat="1" ht="19.5" customHeight="1">
      <c r="A16" s="42"/>
      <c r="B16" s="75" t="s">
        <v>33</v>
      </c>
      <c r="C16" s="98"/>
      <c r="D16" s="86" t="s">
        <v>119</v>
      </c>
      <c r="E16" s="40">
        <v>25</v>
      </c>
      <c r="F16" s="109">
        <f t="shared" si="0"/>
        <v>7.57</v>
      </c>
      <c r="G16" s="100">
        <v>7.57</v>
      </c>
      <c r="H16" s="87"/>
    </row>
    <row r="17" spans="1:8" s="29" customFormat="1" ht="19.5" customHeight="1">
      <c r="A17" s="38"/>
      <c r="B17" s="75" t="s">
        <v>36</v>
      </c>
      <c r="C17" s="86"/>
      <c r="D17" s="44"/>
      <c r="E17" s="40">
        <v>26</v>
      </c>
      <c r="F17" s="101"/>
      <c r="G17" s="102"/>
      <c r="H17" s="103"/>
    </row>
    <row r="18" spans="1:8" s="29" customFormat="1" ht="19.5" customHeight="1">
      <c r="A18" s="77" t="s">
        <v>32</v>
      </c>
      <c r="B18" s="75" t="s">
        <v>39</v>
      </c>
      <c r="C18" s="88">
        <f>C8</f>
        <v>306.88</v>
      </c>
      <c r="D18" s="78" t="s">
        <v>34</v>
      </c>
      <c r="E18" s="40">
        <v>27</v>
      </c>
      <c r="F18" s="94">
        <f>F8+F9+F10+F11+F12+F13+F14+F15+F16+F17</f>
        <v>306.88</v>
      </c>
      <c r="G18" s="95">
        <f>G8+G9+G10+G11+G12+G13+G14+G15+G16+G17</f>
        <v>306.88</v>
      </c>
      <c r="H18" s="104"/>
    </row>
    <row r="19" spans="1:8" s="29" customFormat="1" ht="19.5" customHeight="1">
      <c r="A19" s="47" t="s">
        <v>72</v>
      </c>
      <c r="B19" s="75" t="s">
        <v>41</v>
      </c>
      <c r="C19" s="98"/>
      <c r="D19" s="48" t="s">
        <v>73</v>
      </c>
      <c r="E19" s="40">
        <v>28</v>
      </c>
      <c r="F19" s="101"/>
      <c r="G19" s="102"/>
      <c r="H19" s="105"/>
    </row>
    <row r="20" spans="1:8" s="29" customFormat="1" ht="19.5" customHeight="1">
      <c r="A20" s="47" t="s">
        <v>74</v>
      </c>
      <c r="B20" s="75" t="s">
        <v>43</v>
      </c>
      <c r="C20" s="98"/>
      <c r="D20" s="44"/>
      <c r="E20" s="40">
        <v>29</v>
      </c>
      <c r="F20" s="101"/>
      <c r="G20" s="102"/>
      <c r="H20" s="105"/>
    </row>
    <row r="21" spans="1:8" s="29" customFormat="1" ht="19.5" customHeight="1">
      <c r="A21" s="50" t="s">
        <v>75</v>
      </c>
      <c r="B21" s="75" t="s">
        <v>13</v>
      </c>
      <c r="C21" s="99"/>
      <c r="D21" s="52"/>
      <c r="E21" s="40">
        <v>30</v>
      </c>
      <c r="F21" s="106"/>
      <c r="G21" s="102"/>
      <c r="H21" s="107"/>
    </row>
    <row r="22" spans="1:8" s="29" customFormat="1" ht="19.5" customHeight="1">
      <c r="A22" s="50"/>
      <c r="B22" s="75" t="s">
        <v>16</v>
      </c>
      <c r="C22" s="99"/>
      <c r="D22" s="52"/>
      <c r="E22" s="40">
        <v>31</v>
      </c>
      <c r="F22" s="106"/>
      <c r="G22" s="102"/>
      <c r="H22" s="107"/>
    </row>
    <row r="23" spans="1:8" ht="19.5" customHeight="1" thickBot="1">
      <c r="A23" s="79" t="s">
        <v>42</v>
      </c>
      <c r="B23" s="75" t="s">
        <v>20</v>
      </c>
      <c r="C23" s="89">
        <f>C18</f>
        <v>306.88</v>
      </c>
      <c r="D23" s="80" t="s">
        <v>42</v>
      </c>
      <c r="E23" s="40">
        <v>32</v>
      </c>
      <c r="F23" s="96">
        <f>F18</f>
        <v>306.88</v>
      </c>
      <c r="G23" s="97">
        <f>G18</f>
        <v>306.88</v>
      </c>
      <c r="H23" s="108"/>
    </row>
    <row r="24" spans="1:8" ht="90.75" customHeight="1">
      <c r="A24" s="141" t="s">
        <v>76</v>
      </c>
      <c r="B24" s="142"/>
      <c r="C24" s="142"/>
      <c r="D24" s="142"/>
      <c r="E24" s="142"/>
      <c r="F24" s="142"/>
      <c r="G24" s="187"/>
      <c r="H24" s="142"/>
    </row>
  </sheetData>
  <sheetProtection/>
  <mergeCells count="4">
    <mergeCell ref="A2:H2"/>
    <mergeCell ref="A5:C5"/>
    <mergeCell ref="D5:H5"/>
    <mergeCell ref="A24:H24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89" r:id="rId1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7">
      <selection activeCell="F14" sqref="F14"/>
    </sheetView>
  </sheetViews>
  <sheetFormatPr defaultColWidth="9.00390625" defaultRowHeight="14.25"/>
  <cols>
    <col min="1" max="1" width="3.875" style="5" customWidth="1"/>
    <col min="2" max="2" width="3.00390625" style="5" customWidth="1"/>
    <col min="3" max="3" width="2.25390625" style="5" customWidth="1"/>
    <col min="4" max="4" width="21.25390625" style="5" customWidth="1"/>
    <col min="5" max="5" width="26.375" style="5" customWidth="1"/>
    <col min="6" max="6" width="25.50390625" style="5" customWidth="1"/>
    <col min="7" max="7" width="27.75390625" style="5" customWidth="1"/>
    <col min="8" max="16384" width="9.00390625" style="5" customWidth="1"/>
  </cols>
  <sheetData>
    <row r="1" spans="1:7" s="1" customFormat="1" ht="30" customHeight="1">
      <c r="A1" s="202" t="s">
        <v>77</v>
      </c>
      <c r="B1" s="202"/>
      <c r="C1" s="202"/>
      <c r="D1" s="202"/>
      <c r="E1" s="202"/>
      <c r="F1" s="202"/>
      <c r="G1" s="202"/>
    </row>
    <row r="2" spans="1:7" s="2" customFormat="1" ht="10.5" customHeight="1">
      <c r="A2" s="6"/>
      <c r="B2" s="6"/>
      <c r="C2" s="6"/>
      <c r="D2" s="6"/>
      <c r="G2" s="7" t="s">
        <v>78</v>
      </c>
    </row>
    <row r="3" spans="1:7" s="2" customFormat="1" ht="15" customHeight="1">
      <c r="A3" s="83" t="s">
        <v>120</v>
      </c>
      <c r="B3" s="8"/>
      <c r="C3" s="6"/>
      <c r="D3" s="6"/>
      <c r="E3" s="23"/>
      <c r="F3" s="23"/>
      <c r="G3" s="7" t="s">
        <v>2</v>
      </c>
    </row>
    <row r="4" spans="1:7" s="3" customFormat="1" ht="20.25" customHeight="1">
      <c r="A4" s="203" t="s">
        <v>79</v>
      </c>
      <c r="B4" s="204"/>
      <c r="C4" s="205"/>
      <c r="D4" s="205"/>
      <c r="E4" s="191" t="s">
        <v>34</v>
      </c>
      <c r="F4" s="194" t="s">
        <v>80</v>
      </c>
      <c r="G4" s="197" t="s">
        <v>60</v>
      </c>
    </row>
    <row r="5" spans="1:7" s="3" customFormat="1" ht="24.75" customHeight="1">
      <c r="A5" s="200" t="s">
        <v>53</v>
      </c>
      <c r="B5" s="201"/>
      <c r="C5" s="190"/>
      <c r="D5" s="190" t="s">
        <v>54</v>
      </c>
      <c r="E5" s="192"/>
      <c r="F5" s="195"/>
      <c r="G5" s="198"/>
    </row>
    <row r="6" spans="1:7" s="3" customFormat="1" ht="18" customHeight="1">
      <c r="A6" s="200"/>
      <c r="B6" s="201"/>
      <c r="C6" s="190"/>
      <c r="D6" s="190"/>
      <c r="E6" s="192"/>
      <c r="F6" s="195"/>
      <c r="G6" s="198"/>
    </row>
    <row r="7" spans="1:7" s="3" customFormat="1" ht="22.5" customHeight="1">
      <c r="A7" s="200"/>
      <c r="B7" s="201"/>
      <c r="C7" s="190"/>
      <c r="D7" s="190"/>
      <c r="E7" s="193"/>
      <c r="F7" s="196"/>
      <c r="G7" s="199"/>
    </row>
    <row r="8" spans="1:7" s="3" customFormat="1" ht="22.5" customHeight="1">
      <c r="A8" s="206" t="s">
        <v>55</v>
      </c>
      <c r="B8" s="207"/>
      <c r="C8" s="207"/>
      <c r="D8" s="201"/>
      <c r="E8" s="10">
        <v>1</v>
      </c>
      <c r="F8" s="10">
        <v>2</v>
      </c>
      <c r="G8" s="11">
        <v>3</v>
      </c>
    </row>
    <row r="9" spans="1:7" s="3" customFormat="1" ht="22.5" customHeight="1">
      <c r="A9" s="206" t="s">
        <v>42</v>
      </c>
      <c r="B9" s="207"/>
      <c r="C9" s="207"/>
      <c r="D9" s="201"/>
      <c r="E9" s="135">
        <f>F9+G9</f>
        <v>306.88</v>
      </c>
      <c r="F9" s="130">
        <f>F10+F17+F20</f>
        <v>215.75</v>
      </c>
      <c r="G9" s="130">
        <f>G10+G17+G20</f>
        <v>91.13</v>
      </c>
    </row>
    <row r="10" spans="1:7" s="3" customFormat="1" ht="22.5" customHeight="1">
      <c r="A10" s="143">
        <v>201</v>
      </c>
      <c r="B10" s="144"/>
      <c r="C10" s="145"/>
      <c r="D10" s="90" t="s">
        <v>132</v>
      </c>
      <c r="E10" s="135">
        <f aca="true" t="shared" si="0" ref="E10:E23">F10+G10</f>
        <v>255</v>
      </c>
      <c r="F10" s="130">
        <f>F11</f>
        <v>163.87</v>
      </c>
      <c r="G10" s="130">
        <f>G11</f>
        <v>91.13</v>
      </c>
    </row>
    <row r="11" spans="1:7" s="3" customFormat="1" ht="22.5" customHeight="1">
      <c r="A11" s="143" t="s">
        <v>121</v>
      </c>
      <c r="B11" s="144"/>
      <c r="C11" s="145"/>
      <c r="D11" s="90" t="s">
        <v>133</v>
      </c>
      <c r="E11" s="12">
        <f t="shared" si="0"/>
        <v>255</v>
      </c>
      <c r="F11" s="130">
        <f>F12+F14+F13+F15+F16</f>
        <v>163.87</v>
      </c>
      <c r="G11" s="130">
        <f>G12+G14+G13+G15+G16</f>
        <v>91.13</v>
      </c>
    </row>
    <row r="12" spans="1:7" s="3" customFormat="1" ht="22.5" customHeight="1">
      <c r="A12" s="143" t="s">
        <v>122</v>
      </c>
      <c r="B12" s="144"/>
      <c r="C12" s="145"/>
      <c r="D12" s="90" t="s">
        <v>134</v>
      </c>
      <c r="E12" s="12">
        <f t="shared" si="0"/>
        <v>135.26</v>
      </c>
      <c r="F12" s="131">
        <v>135.26</v>
      </c>
      <c r="G12" s="130"/>
    </row>
    <row r="13" spans="1:7" s="3" customFormat="1" ht="22.5" customHeight="1">
      <c r="A13" s="146" t="s">
        <v>201</v>
      </c>
      <c r="B13" s="144"/>
      <c r="C13" s="145"/>
      <c r="D13" s="127" t="s">
        <v>200</v>
      </c>
      <c r="E13" s="12"/>
      <c r="F13" s="131">
        <v>3</v>
      </c>
      <c r="G13" s="130"/>
    </row>
    <row r="14" spans="1:7" s="3" customFormat="1" ht="22.5" customHeight="1">
      <c r="A14" s="143" t="s">
        <v>123</v>
      </c>
      <c r="B14" s="144"/>
      <c r="C14" s="145"/>
      <c r="D14" s="90" t="s">
        <v>135</v>
      </c>
      <c r="E14" s="12">
        <f t="shared" si="0"/>
        <v>12.05</v>
      </c>
      <c r="F14" s="130"/>
      <c r="G14" s="131">
        <v>12.05</v>
      </c>
    </row>
    <row r="15" spans="1:7" s="3" customFormat="1" ht="22.5" customHeight="1">
      <c r="A15" s="143" t="s">
        <v>124</v>
      </c>
      <c r="B15" s="144"/>
      <c r="C15" s="145"/>
      <c r="D15" s="90" t="s">
        <v>136</v>
      </c>
      <c r="E15" s="12">
        <f t="shared" si="0"/>
        <v>25.61</v>
      </c>
      <c r="F15" s="131">
        <v>25.61</v>
      </c>
      <c r="G15" s="130"/>
    </row>
    <row r="16" spans="1:7" s="3" customFormat="1" ht="22.5" customHeight="1">
      <c r="A16" s="143" t="s">
        <v>125</v>
      </c>
      <c r="B16" s="144"/>
      <c r="C16" s="145"/>
      <c r="D16" s="90" t="s">
        <v>137</v>
      </c>
      <c r="E16" s="12">
        <f t="shared" si="0"/>
        <v>79.08</v>
      </c>
      <c r="F16" s="130"/>
      <c r="G16" s="131">
        <v>79.08</v>
      </c>
    </row>
    <row r="17" spans="1:7" s="3" customFormat="1" ht="22.5" customHeight="1">
      <c r="A17" s="143" t="s">
        <v>126</v>
      </c>
      <c r="B17" s="144"/>
      <c r="C17" s="145"/>
      <c r="D17" s="90" t="s">
        <v>138</v>
      </c>
      <c r="E17" s="12">
        <f t="shared" si="0"/>
        <v>44.31</v>
      </c>
      <c r="F17" s="130">
        <f>F18</f>
        <v>44.31</v>
      </c>
      <c r="G17" s="130"/>
    </row>
    <row r="18" spans="1:7" s="4" customFormat="1" ht="22.5" customHeight="1">
      <c r="A18" s="143" t="s">
        <v>127</v>
      </c>
      <c r="B18" s="144"/>
      <c r="C18" s="145"/>
      <c r="D18" s="90" t="s">
        <v>139</v>
      </c>
      <c r="E18" s="12">
        <f t="shared" si="0"/>
        <v>44.31</v>
      </c>
      <c r="F18" s="130">
        <f>F19</f>
        <v>44.31</v>
      </c>
      <c r="G18" s="130"/>
    </row>
    <row r="19" spans="1:7" s="4" customFormat="1" ht="22.5" customHeight="1">
      <c r="A19" s="143" t="s">
        <v>128</v>
      </c>
      <c r="B19" s="144"/>
      <c r="C19" s="145"/>
      <c r="D19" s="90" t="s">
        <v>140</v>
      </c>
      <c r="E19" s="12">
        <f t="shared" si="0"/>
        <v>44.31</v>
      </c>
      <c r="F19" s="130">
        <v>44.31</v>
      </c>
      <c r="G19" s="130"/>
    </row>
    <row r="20" spans="1:7" s="4" customFormat="1" ht="22.5" customHeight="1">
      <c r="A20" s="143" t="s">
        <v>129</v>
      </c>
      <c r="B20" s="144"/>
      <c r="C20" s="145"/>
      <c r="D20" s="90" t="s">
        <v>141</v>
      </c>
      <c r="E20" s="12">
        <f t="shared" si="0"/>
        <v>7.569999999999999</v>
      </c>
      <c r="F20" s="130">
        <f>F21</f>
        <v>7.569999999999999</v>
      </c>
      <c r="G20" s="130"/>
    </row>
    <row r="21" spans="1:7" s="4" customFormat="1" ht="22.5" customHeight="1">
      <c r="A21" s="143" t="s">
        <v>130</v>
      </c>
      <c r="B21" s="144"/>
      <c r="C21" s="145"/>
      <c r="D21" s="90" t="s">
        <v>142</v>
      </c>
      <c r="E21" s="12">
        <f t="shared" si="0"/>
        <v>7.569999999999999</v>
      </c>
      <c r="F21" s="130">
        <f>F22+F23</f>
        <v>7.569999999999999</v>
      </c>
      <c r="G21" s="130"/>
    </row>
    <row r="22" spans="1:7" s="4" customFormat="1" ht="22.5" customHeight="1">
      <c r="A22" s="143" t="s">
        <v>131</v>
      </c>
      <c r="B22" s="144"/>
      <c r="C22" s="145"/>
      <c r="D22" s="91" t="s">
        <v>143</v>
      </c>
      <c r="E22" s="12">
        <f t="shared" si="0"/>
        <v>6.06</v>
      </c>
      <c r="F22" s="130">
        <v>6.06</v>
      </c>
      <c r="G22" s="130"/>
    </row>
    <row r="23" spans="1:7" s="4" customFormat="1" ht="22.5" customHeight="1" thickBot="1">
      <c r="A23" s="147" t="s">
        <v>145</v>
      </c>
      <c r="B23" s="148"/>
      <c r="C23" s="149"/>
      <c r="D23" s="91" t="s">
        <v>144</v>
      </c>
      <c r="E23" s="12">
        <f t="shared" si="0"/>
        <v>1.51</v>
      </c>
      <c r="F23" s="132">
        <v>1.51</v>
      </c>
      <c r="G23" s="132"/>
    </row>
    <row r="24" spans="1:7" ht="124.5" customHeight="1">
      <c r="A24" s="188" t="s">
        <v>81</v>
      </c>
      <c r="B24" s="188"/>
      <c r="C24" s="189"/>
      <c r="D24" s="189"/>
      <c r="E24" s="189"/>
      <c r="F24" s="189"/>
      <c r="G24" s="189"/>
    </row>
  </sheetData>
  <sheetProtection/>
  <mergeCells count="24">
    <mergeCell ref="A14:C14"/>
    <mergeCell ref="A16:C16"/>
    <mergeCell ref="A17:C17"/>
    <mergeCell ref="A20:C20"/>
    <mergeCell ref="A1:G1"/>
    <mergeCell ref="A4:D4"/>
    <mergeCell ref="A8:D8"/>
    <mergeCell ref="A9:D9"/>
    <mergeCell ref="A18:C18"/>
    <mergeCell ref="A19:C19"/>
    <mergeCell ref="A10:C10"/>
    <mergeCell ref="A13:C13"/>
    <mergeCell ref="A11:C11"/>
    <mergeCell ref="A12:C12"/>
    <mergeCell ref="A21:C21"/>
    <mergeCell ref="A22:C22"/>
    <mergeCell ref="A23:C23"/>
    <mergeCell ref="A24:G24"/>
    <mergeCell ref="D5:D7"/>
    <mergeCell ref="E4:E7"/>
    <mergeCell ref="F4:F7"/>
    <mergeCell ref="G4:G7"/>
    <mergeCell ref="A5:C7"/>
    <mergeCell ref="A15:C15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77" r:id="rId1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42"/>
  <sheetViews>
    <sheetView zoomScalePageLayoutView="0" workbookViewId="0" topLeftCell="A1">
      <pane xSplit="4" ySplit="8" topLeftCell="E33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25" sqref="F25"/>
    </sheetView>
  </sheetViews>
  <sheetFormatPr defaultColWidth="9.00390625" defaultRowHeight="14.25"/>
  <cols>
    <col min="1" max="1" width="4.375" style="5" customWidth="1"/>
    <col min="2" max="2" width="2.50390625" style="5" customWidth="1"/>
    <col min="3" max="3" width="2.75390625" style="5" customWidth="1"/>
    <col min="4" max="4" width="24.00390625" style="5" customWidth="1"/>
    <col min="5" max="7" width="32.625" style="5" customWidth="1"/>
    <col min="8" max="16384" width="9.00390625" style="5" customWidth="1"/>
  </cols>
  <sheetData>
    <row r="1" spans="1:7" s="1" customFormat="1" ht="30" customHeight="1">
      <c r="A1" s="202" t="s">
        <v>82</v>
      </c>
      <c r="B1" s="202"/>
      <c r="C1" s="202"/>
      <c r="D1" s="202"/>
      <c r="E1" s="202"/>
      <c r="F1" s="202"/>
      <c r="G1" s="202"/>
    </row>
    <row r="2" spans="1:7" s="2" customFormat="1" ht="10.5" customHeight="1">
      <c r="A2" s="6"/>
      <c r="B2" s="6"/>
      <c r="C2" s="6"/>
      <c r="D2" s="6"/>
      <c r="G2" s="7" t="s">
        <v>83</v>
      </c>
    </row>
    <row r="3" spans="1:7" s="2" customFormat="1" ht="15" customHeight="1">
      <c r="A3" s="83" t="s">
        <v>120</v>
      </c>
      <c r="B3" s="8"/>
      <c r="C3" s="6"/>
      <c r="D3" s="6"/>
      <c r="E3" s="23"/>
      <c r="F3" s="23"/>
      <c r="G3" s="7" t="s">
        <v>2</v>
      </c>
    </row>
    <row r="4" spans="1:7" s="3" customFormat="1" ht="20.25" customHeight="1">
      <c r="A4" s="203" t="s">
        <v>79</v>
      </c>
      <c r="B4" s="204"/>
      <c r="C4" s="205"/>
      <c r="D4" s="205"/>
      <c r="E4" s="191" t="s">
        <v>34</v>
      </c>
      <c r="F4" s="194" t="s">
        <v>84</v>
      </c>
      <c r="G4" s="197" t="s">
        <v>85</v>
      </c>
    </row>
    <row r="5" spans="1:7" s="3" customFormat="1" ht="24.75" customHeight="1">
      <c r="A5" s="200" t="s">
        <v>86</v>
      </c>
      <c r="B5" s="201"/>
      <c r="C5" s="190"/>
      <c r="D5" s="190" t="s">
        <v>54</v>
      </c>
      <c r="E5" s="192"/>
      <c r="F5" s="195"/>
      <c r="G5" s="198"/>
    </row>
    <row r="6" spans="1:7" s="3" customFormat="1" ht="18" customHeight="1">
      <c r="A6" s="200"/>
      <c r="B6" s="201"/>
      <c r="C6" s="190"/>
      <c r="D6" s="190"/>
      <c r="E6" s="192"/>
      <c r="F6" s="195"/>
      <c r="G6" s="198"/>
    </row>
    <row r="7" spans="1:7" s="3" customFormat="1" ht="22.5" customHeight="1">
      <c r="A7" s="200"/>
      <c r="B7" s="201"/>
      <c r="C7" s="190"/>
      <c r="D7" s="190"/>
      <c r="E7" s="193"/>
      <c r="F7" s="196"/>
      <c r="G7" s="199"/>
    </row>
    <row r="8" spans="1:7" s="3" customFormat="1" ht="22.5" customHeight="1">
      <c r="A8" s="206" t="s">
        <v>55</v>
      </c>
      <c r="B8" s="207"/>
      <c r="C8" s="207"/>
      <c r="D8" s="201"/>
      <c r="E8" s="10">
        <v>1</v>
      </c>
      <c r="F8" s="10">
        <v>2</v>
      </c>
      <c r="G8" s="11">
        <v>3</v>
      </c>
    </row>
    <row r="9" spans="1:7" s="3" customFormat="1" ht="22.5" customHeight="1">
      <c r="A9" s="208" t="s">
        <v>42</v>
      </c>
      <c r="B9" s="209"/>
      <c r="C9" s="209"/>
      <c r="D9" s="210"/>
      <c r="E9" s="128">
        <f>E10+E18+E31+E38</f>
        <v>306.88</v>
      </c>
      <c r="F9" s="128">
        <f>F10+F18+F31+F38</f>
        <v>183.35999999999999</v>
      </c>
      <c r="G9" s="128">
        <f>G10+G18+G31+G38</f>
        <v>123.52</v>
      </c>
    </row>
    <row r="10" spans="1:7" s="3" customFormat="1" ht="22.5" customHeight="1">
      <c r="A10" s="120" t="s">
        <v>148</v>
      </c>
      <c r="B10" s="121"/>
      <c r="C10" s="122"/>
      <c r="D10" s="123" t="s">
        <v>149</v>
      </c>
      <c r="E10" s="129">
        <f>F10+G10</f>
        <v>123.69999999999999</v>
      </c>
      <c r="F10" s="129">
        <f>SUM(F11:F17)</f>
        <v>123.69999999999999</v>
      </c>
      <c r="G10" s="129"/>
    </row>
    <row r="11" spans="1:7" s="3" customFormat="1" ht="22.5" customHeight="1">
      <c r="A11" s="124" t="s">
        <v>150</v>
      </c>
      <c r="B11" s="125"/>
      <c r="C11" s="126"/>
      <c r="D11" s="127" t="s">
        <v>151</v>
      </c>
      <c r="E11" s="12">
        <f>F11+G11</f>
        <v>45.11</v>
      </c>
      <c r="F11" s="12">
        <v>45.11</v>
      </c>
      <c r="G11" s="12"/>
    </row>
    <row r="12" spans="1:7" s="3" customFormat="1" ht="22.5" customHeight="1">
      <c r="A12" s="124" t="s">
        <v>152</v>
      </c>
      <c r="B12" s="125"/>
      <c r="C12" s="126"/>
      <c r="D12" s="127" t="s">
        <v>153</v>
      </c>
      <c r="E12" s="12">
        <f aca="true" t="shared" si="0" ref="E12:E17">F12+G12</f>
        <v>34.34</v>
      </c>
      <c r="F12" s="12">
        <v>34.34</v>
      </c>
      <c r="G12" s="12"/>
    </row>
    <row r="13" spans="1:7" s="3" customFormat="1" ht="22.5" customHeight="1">
      <c r="A13" s="124" t="s">
        <v>154</v>
      </c>
      <c r="B13" s="125"/>
      <c r="C13" s="126"/>
      <c r="D13" s="127" t="s">
        <v>155</v>
      </c>
      <c r="E13" s="12">
        <f t="shared" si="0"/>
        <v>21.94</v>
      </c>
      <c r="F13" s="12">
        <v>21.94</v>
      </c>
      <c r="G13" s="12"/>
    </row>
    <row r="14" spans="1:7" s="3" customFormat="1" ht="22.5" customHeight="1">
      <c r="A14" s="124" t="s">
        <v>198</v>
      </c>
      <c r="B14" s="125"/>
      <c r="C14" s="126"/>
      <c r="D14" s="127" t="s">
        <v>199</v>
      </c>
      <c r="E14" s="12">
        <f t="shared" si="0"/>
        <v>1.44</v>
      </c>
      <c r="F14" s="12">
        <v>1.44</v>
      </c>
      <c r="G14" s="12"/>
    </row>
    <row r="15" spans="1:7" s="3" customFormat="1" ht="22.5" customHeight="1">
      <c r="A15" s="124" t="s">
        <v>196</v>
      </c>
      <c r="B15" s="125"/>
      <c r="C15" s="126"/>
      <c r="D15" s="127" t="s">
        <v>197</v>
      </c>
      <c r="E15" s="12">
        <f t="shared" si="0"/>
        <v>3.05</v>
      </c>
      <c r="F15" s="12">
        <v>3.05</v>
      </c>
      <c r="G15" s="12"/>
    </row>
    <row r="16" spans="1:7" s="3" customFormat="1" ht="22.5" customHeight="1">
      <c r="A16" s="124" t="s">
        <v>156</v>
      </c>
      <c r="B16" s="125"/>
      <c r="C16" s="126"/>
      <c r="D16" s="127" t="s">
        <v>195</v>
      </c>
      <c r="E16" s="12">
        <f t="shared" si="0"/>
        <v>9.05</v>
      </c>
      <c r="F16" s="12">
        <v>9.05</v>
      </c>
      <c r="G16" s="12"/>
    </row>
    <row r="17" spans="1:7" s="3" customFormat="1" ht="22.5" customHeight="1">
      <c r="A17" s="124" t="s">
        <v>159</v>
      </c>
      <c r="B17" s="125"/>
      <c r="C17" s="126"/>
      <c r="D17" s="127" t="s">
        <v>160</v>
      </c>
      <c r="E17" s="12">
        <f t="shared" si="0"/>
        <v>8.77</v>
      </c>
      <c r="F17" s="12">
        <v>8.77</v>
      </c>
      <c r="G17" s="12"/>
    </row>
    <row r="18" spans="1:7" s="3" customFormat="1" ht="22.5" customHeight="1">
      <c r="A18" s="120" t="s">
        <v>161</v>
      </c>
      <c r="B18" s="121"/>
      <c r="C18" s="122"/>
      <c r="D18" s="123" t="s">
        <v>162</v>
      </c>
      <c r="E18" s="129">
        <f>F18+G18</f>
        <v>89.59</v>
      </c>
      <c r="F18" s="129">
        <f>SUM(F19:F29)</f>
        <v>0</v>
      </c>
      <c r="G18" s="129">
        <f>SUM(G19:G30)</f>
        <v>89.59</v>
      </c>
    </row>
    <row r="19" spans="1:7" s="3" customFormat="1" ht="22.5" customHeight="1">
      <c r="A19" s="124" t="s">
        <v>163</v>
      </c>
      <c r="B19" s="125"/>
      <c r="C19" s="126"/>
      <c r="D19" s="127" t="s">
        <v>164</v>
      </c>
      <c r="E19" s="12">
        <f>F19+G19</f>
        <v>3.47</v>
      </c>
      <c r="F19" s="12"/>
      <c r="G19" s="12">
        <v>3.47</v>
      </c>
    </row>
    <row r="20" spans="1:7" s="3" customFormat="1" ht="22.5" customHeight="1">
      <c r="A20" s="124" t="s">
        <v>208</v>
      </c>
      <c r="B20" s="125"/>
      <c r="C20" s="126"/>
      <c r="D20" s="133" t="s">
        <v>202</v>
      </c>
      <c r="E20" s="12">
        <f>F20+G20</f>
        <v>7.72</v>
      </c>
      <c r="F20" s="12"/>
      <c r="G20" s="12">
        <v>7.72</v>
      </c>
    </row>
    <row r="21" spans="1:7" s="3" customFormat="1" ht="22.5" customHeight="1">
      <c r="A21" s="124" t="s">
        <v>165</v>
      </c>
      <c r="B21" s="125"/>
      <c r="C21" s="126"/>
      <c r="D21" s="127" t="s">
        <v>166</v>
      </c>
      <c r="E21" s="12">
        <f aca="true" t="shared" si="1" ref="E21:E30">F21+G21</f>
        <v>1.07</v>
      </c>
      <c r="F21" s="12"/>
      <c r="G21" s="12">
        <v>1.07</v>
      </c>
    </row>
    <row r="22" spans="1:7" s="3" customFormat="1" ht="22.5" customHeight="1">
      <c r="A22" s="124" t="s">
        <v>167</v>
      </c>
      <c r="B22" s="125"/>
      <c r="C22" s="126"/>
      <c r="D22" s="127" t="s">
        <v>168</v>
      </c>
      <c r="E22" s="12">
        <f t="shared" si="1"/>
        <v>3.97</v>
      </c>
      <c r="F22" s="12"/>
      <c r="G22" s="12">
        <v>3.97</v>
      </c>
    </row>
    <row r="23" spans="1:7" s="3" customFormat="1" ht="22.5" customHeight="1">
      <c r="A23" s="124" t="s">
        <v>169</v>
      </c>
      <c r="B23" s="125"/>
      <c r="C23" s="126"/>
      <c r="D23" s="127" t="s">
        <v>170</v>
      </c>
      <c r="E23" s="12">
        <f t="shared" si="1"/>
        <v>2.17</v>
      </c>
      <c r="F23" s="12"/>
      <c r="G23" s="12">
        <v>2.17</v>
      </c>
    </row>
    <row r="24" spans="1:7" s="3" customFormat="1" ht="22.5" customHeight="1">
      <c r="A24" s="124" t="s">
        <v>171</v>
      </c>
      <c r="B24" s="125"/>
      <c r="C24" s="126"/>
      <c r="D24" s="127" t="s">
        <v>172</v>
      </c>
      <c r="E24" s="12">
        <f t="shared" si="1"/>
        <v>3.23</v>
      </c>
      <c r="F24" s="12"/>
      <c r="G24" s="12">
        <v>3.23</v>
      </c>
    </row>
    <row r="25" spans="1:7" s="3" customFormat="1" ht="22.5" customHeight="1">
      <c r="A25" s="124" t="s">
        <v>173</v>
      </c>
      <c r="B25" s="125"/>
      <c r="C25" s="126"/>
      <c r="D25" s="127" t="s">
        <v>174</v>
      </c>
      <c r="E25" s="12">
        <f t="shared" si="1"/>
        <v>1.85</v>
      </c>
      <c r="F25" s="12"/>
      <c r="G25" s="12">
        <v>1.85</v>
      </c>
    </row>
    <row r="26" spans="1:7" s="3" customFormat="1" ht="22.5" customHeight="1">
      <c r="A26" s="124" t="s">
        <v>175</v>
      </c>
      <c r="B26" s="125"/>
      <c r="C26" s="126"/>
      <c r="D26" s="127" t="s">
        <v>176</v>
      </c>
      <c r="E26" s="12">
        <f t="shared" si="1"/>
        <v>2.63</v>
      </c>
      <c r="F26" s="12"/>
      <c r="G26" s="12">
        <v>2.63</v>
      </c>
    </row>
    <row r="27" spans="1:7" s="3" customFormat="1" ht="22.5" customHeight="1">
      <c r="A27" s="124" t="s">
        <v>209</v>
      </c>
      <c r="B27" s="125"/>
      <c r="C27" s="126"/>
      <c r="D27" s="133" t="s">
        <v>203</v>
      </c>
      <c r="E27" s="12">
        <f t="shared" si="1"/>
        <v>49.11</v>
      </c>
      <c r="F27" s="12"/>
      <c r="G27" s="12">
        <v>49.11</v>
      </c>
    </row>
    <row r="28" spans="1:7" s="3" customFormat="1" ht="22.5" customHeight="1">
      <c r="A28" s="134" t="s">
        <v>210</v>
      </c>
      <c r="B28" s="125"/>
      <c r="C28" s="126"/>
      <c r="D28" s="127" t="s">
        <v>204</v>
      </c>
      <c r="E28" s="12">
        <f t="shared" si="1"/>
        <v>0.7</v>
      </c>
      <c r="F28" s="12"/>
      <c r="G28" s="12">
        <v>0.7</v>
      </c>
    </row>
    <row r="29" spans="1:7" s="3" customFormat="1" ht="22.5" customHeight="1">
      <c r="A29" s="124" t="s">
        <v>177</v>
      </c>
      <c r="B29" s="125"/>
      <c r="C29" s="126"/>
      <c r="D29" s="127" t="s">
        <v>178</v>
      </c>
      <c r="E29" s="12">
        <f t="shared" si="1"/>
        <v>5.73</v>
      </c>
      <c r="F29" s="12"/>
      <c r="G29" s="12">
        <v>5.73</v>
      </c>
    </row>
    <row r="30" spans="1:7" s="3" customFormat="1" ht="22.5" customHeight="1">
      <c r="A30" s="134" t="s">
        <v>211</v>
      </c>
      <c r="B30" s="125"/>
      <c r="C30" s="126"/>
      <c r="D30" s="133" t="s">
        <v>205</v>
      </c>
      <c r="E30" s="12">
        <f t="shared" si="1"/>
        <v>7.94</v>
      </c>
      <c r="F30" s="12"/>
      <c r="G30" s="12">
        <v>7.94</v>
      </c>
    </row>
    <row r="31" spans="1:7" s="3" customFormat="1" ht="22.5" customHeight="1">
      <c r="A31" s="120" t="s">
        <v>179</v>
      </c>
      <c r="B31" s="121"/>
      <c r="C31" s="122"/>
      <c r="D31" s="123" t="s">
        <v>180</v>
      </c>
      <c r="E31" s="129">
        <f aca="true" t="shared" si="2" ref="E31:E39">F31+G31</f>
        <v>81.23</v>
      </c>
      <c r="F31" s="129">
        <f>SUM(F32:F37)</f>
        <v>59.660000000000004</v>
      </c>
      <c r="G31" s="129">
        <f>SUM(G32:G37)</f>
        <v>21.57</v>
      </c>
    </row>
    <row r="32" spans="1:7" s="3" customFormat="1" ht="22.5" customHeight="1">
      <c r="A32" s="124" t="s">
        <v>181</v>
      </c>
      <c r="B32" s="125"/>
      <c r="C32" s="126"/>
      <c r="D32" s="127" t="s">
        <v>182</v>
      </c>
      <c r="E32" s="12">
        <f t="shared" si="2"/>
        <v>44.31</v>
      </c>
      <c r="F32" s="12">
        <v>44.31</v>
      </c>
      <c r="G32" s="12"/>
    </row>
    <row r="33" spans="1:7" s="3" customFormat="1" ht="22.5" customHeight="1">
      <c r="A33" s="124" t="s">
        <v>183</v>
      </c>
      <c r="B33" s="125"/>
      <c r="C33" s="126"/>
      <c r="D33" s="127" t="s">
        <v>184</v>
      </c>
      <c r="E33" s="12">
        <f t="shared" si="2"/>
        <v>0</v>
      </c>
      <c r="F33" s="12"/>
      <c r="G33" s="12"/>
    </row>
    <row r="34" spans="1:7" s="3" customFormat="1" ht="22.5" customHeight="1">
      <c r="A34" s="124" t="s">
        <v>185</v>
      </c>
      <c r="B34" s="125"/>
      <c r="C34" s="126"/>
      <c r="D34" s="127" t="s">
        <v>186</v>
      </c>
      <c r="E34" s="12">
        <f t="shared" si="2"/>
        <v>7.57</v>
      </c>
      <c r="F34" s="12">
        <v>7.57</v>
      </c>
      <c r="G34" s="12"/>
    </row>
    <row r="35" spans="1:7" s="3" customFormat="1" ht="22.5" customHeight="1">
      <c r="A35" s="124" t="s">
        <v>187</v>
      </c>
      <c r="B35" s="125"/>
      <c r="C35" s="126"/>
      <c r="D35" s="127" t="s">
        <v>188</v>
      </c>
      <c r="E35" s="12">
        <f t="shared" si="2"/>
        <v>21.57</v>
      </c>
      <c r="F35" s="12"/>
      <c r="G35" s="12">
        <v>21.57</v>
      </c>
    </row>
    <row r="36" spans="1:7" s="3" customFormat="1" ht="22.5" customHeight="1">
      <c r="A36" s="124" t="s">
        <v>157</v>
      </c>
      <c r="B36" s="125"/>
      <c r="C36" s="126"/>
      <c r="D36" s="127" t="s">
        <v>158</v>
      </c>
      <c r="E36" s="12"/>
      <c r="F36" s="12">
        <v>7.78</v>
      </c>
      <c r="G36" s="12"/>
    </row>
    <row r="37" spans="1:7" s="3" customFormat="1" ht="22.5" customHeight="1">
      <c r="A37" s="124" t="s">
        <v>189</v>
      </c>
      <c r="B37" s="125"/>
      <c r="C37" s="126"/>
      <c r="D37" s="127" t="s">
        <v>190</v>
      </c>
      <c r="E37" s="12">
        <f t="shared" si="2"/>
        <v>0</v>
      </c>
      <c r="F37" s="12"/>
      <c r="G37" s="12"/>
    </row>
    <row r="38" spans="1:7" s="3" customFormat="1" ht="22.5" customHeight="1">
      <c r="A38" s="120" t="s">
        <v>191</v>
      </c>
      <c r="B38" s="121"/>
      <c r="C38" s="122"/>
      <c r="D38" s="123" t="s">
        <v>192</v>
      </c>
      <c r="E38" s="129">
        <f t="shared" si="2"/>
        <v>12.36</v>
      </c>
      <c r="F38" s="129"/>
      <c r="G38" s="129">
        <f>G39+G40</f>
        <v>12.36</v>
      </c>
    </row>
    <row r="39" spans="1:7" s="3" customFormat="1" ht="22.5" customHeight="1">
      <c r="A39" s="124" t="s">
        <v>193</v>
      </c>
      <c r="B39" s="125"/>
      <c r="C39" s="126"/>
      <c r="D39" s="127" t="s">
        <v>194</v>
      </c>
      <c r="E39" s="12">
        <f t="shared" si="2"/>
        <v>12.36</v>
      </c>
      <c r="F39" s="12"/>
      <c r="G39" s="12">
        <v>12.36</v>
      </c>
    </row>
    <row r="40" spans="1:7" s="3" customFormat="1" ht="22.5" customHeight="1">
      <c r="A40" s="124"/>
      <c r="B40" s="125"/>
      <c r="C40" s="126"/>
      <c r="D40" s="119"/>
      <c r="E40" s="12"/>
      <c r="F40" s="12"/>
      <c r="G40" s="12"/>
    </row>
    <row r="41" spans="1:7" s="4" customFormat="1" ht="22.5" customHeight="1" thickBot="1">
      <c r="A41" s="147"/>
      <c r="B41" s="148"/>
      <c r="C41" s="149"/>
      <c r="D41" s="91"/>
      <c r="E41" s="111"/>
      <c r="F41" s="112"/>
      <c r="G41" s="113"/>
    </row>
    <row r="42" spans="1:7" ht="118.5" customHeight="1">
      <c r="A42" s="188" t="s">
        <v>87</v>
      </c>
      <c r="B42" s="188"/>
      <c r="C42" s="189"/>
      <c r="D42" s="189"/>
      <c r="E42" s="189"/>
      <c r="F42" s="189"/>
      <c r="G42" s="189"/>
    </row>
  </sheetData>
  <sheetProtection/>
  <mergeCells count="11">
    <mergeCell ref="A42:G42"/>
    <mergeCell ref="D5:D7"/>
    <mergeCell ref="E4:E7"/>
    <mergeCell ref="F4:F7"/>
    <mergeCell ref="G4:G7"/>
    <mergeCell ref="A5:C7"/>
    <mergeCell ref="A1:G1"/>
    <mergeCell ref="A4:D4"/>
    <mergeCell ref="A8:D8"/>
    <mergeCell ref="A9:D9"/>
    <mergeCell ref="A41:C41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scale="90" r:id="rId3"/>
  <headerFooter scaleWithDoc="0" alignWithMargins="0">
    <oddFooter>&amp;C第 &amp;P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PageLayoutView="0" workbookViewId="0" topLeftCell="A1">
      <selection activeCell="I20" sqref="I20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202" t="s">
        <v>88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="2" customFormat="1" ht="10.5" customHeight="1">
      <c r="L2" s="7" t="s">
        <v>89</v>
      </c>
    </row>
    <row r="3" spans="1:12" s="2" customFormat="1" ht="15" customHeight="1">
      <c r="A3" s="83" t="s">
        <v>146</v>
      </c>
      <c r="B3" s="23"/>
      <c r="C3" s="23"/>
      <c r="D3" s="23"/>
      <c r="E3" s="23"/>
      <c r="F3" s="23"/>
      <c r="G3" s="23"/>
      <c r="H3" s="23"/>
      <c r="I3" s="23"/>
      <c r="J3" s="23"/>
      <c r="K3" s="9"/>
      <c r="L3" s="7" t="s">
        <v>2</v>
      </c>
    </row>
    <row r="4" spans="1:12" s="3" customFormat="1" ht="27.75" customHeight="1">
      <c r="A4" s="215" t="s">
        <v>207</v>
      </c>
      <c r="B4" s="216"/>
      <c r="C4" s="216"/>
      <c r="D4" s="216"/>
      <c r="E4" s="216"/>
      <c r="F4" s="217"/>
      <c r="G4" s="218" t="s">
        <v>206</v>
      </c>
      <c r="H4" s="216"/>
      <c r="I4" s="216"/>
      <c r="J4" s="216"/>
      <c r="K4" s="216"/>
      <c r="L4" s="219"/>
    </row>
    <row r="5" spans="1:12" s="3" customFormat="1" ht="30" customHeight="1">
      <c r="A5" s="223" t="s">
        <v>42</v>
      </c>
      <c r="B5" s="211" t="s">
        <v>90</v>
      </c>
      <c r="C5" s="220" t="s">
        <v>91</v>
      </c>
      <c r="D5" s="221"/>
      <c r="E5" s="222"/>
      <c r="F5" s="225" t="s">
        <v>92</v>
      </c>
      <c r="G5" s="226" t="s">
        <v>42</v>
      </c>
      <c r="H5" s="211" t="s">
        <v>90</v>
      </c>
      <c r="I5" s="220" t="s">
        <v>91</v>
      </c>
      <c r="J5" s="221"/>
      <c r="K5" s="222"/>
      <c r="L5" s="213" t="s">
        <v>92</v>
      </c>
    </row>
    <row r="6" spans="1:12" s="3" customFormat="1" ht="30" customHeight="1">
      <c r="A6" s="224"/>
      <c r="B6" s="212"/>
      <c r="C6" s="24" t="s">
        <v>93</v>
      </c>
      <c r="D6" s="24" t="s">
        <v>94</v>
      </c>
      <c r="E6" s="24" t="s">
        <v>95</v>
      </c>
      <c r="F6" s="225"/>
      <c r="G6" s="227"/>
      <c r="H6" s="212"/>
      <c r="I6" s="24" t="s">
        <v>93</v>
      </c>
      <c r="J6" s="24" t="s">
        <v>94</v>
      </c>
      <c r="K6" s="24" t="s">
        <v>95</v>
      </c>
      <c r="L6" s="214"/>
    </row>
    <row r="7" spans="1:12" s="3" customFormat="1" ht="27.75" customHeight="1">
      <c r="A7" s="25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7">
        <v>12</v>
      </c>
    </row>
    <row r="8" spans="1:12" s="4" customFormat="1" ht="42.75" customHeight="1">
      <c r="A8" s="118">
        <f>B8+C8+F8</f>
        <v>6</v>
      </c>
      <c r="B8" s="117">
        <v>0</v>
      </c>
      <c r="C8" s="117">
        <f>D8+E8</f>
        <v>4</v>
      </c>
      <c r="D8" s="117">
        <v>0</v>
      </c>
      <c r="E8" s="117">
        <v>4</v>
      </c>
      <c r="F8" s="117">
        <v>2</v>
      </c>
      <c r="G8" s="114">
        <f>H8+I8+L8</f>
        <v>7.58</v>
      </c>
      <c r="H8" s="117">
        <v>0</v>
      </c>
      <c r="I8" s="114">
        <f>J8+K8</f>
        <v>5.73</v>
      </c>
      <c r="J8" s="117">
        <v>0</v>
      </c>
      <c r="K8" s="115">
        <v>5.73</v>
      </c>
      <c r="L8" s="116">
        <v>1.85</v>
      </c>
    </row>
    <row r="9" spans="1:12" ht="138.75" customHeight="1">
      <c r="A9" s="188" t="s">
        <v>96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</row>
  </sheetData>
  <sheetProtection/>
  <mergeCells count="12">
    <mergeCell ref="A9:L9"/>
    <mergeCell ref="A5:A6"/>
    <mergeCell ref="B5:B6"/>
    <mergeCell ref="F5:F6"/>
    <mergeCell ref="G5:G6"/>
    <mergeCell ref="H5:H6"/>
    <mergeCell ref="L5:L6"/>
    <mergeCell ref="A1:L1"/>
    <mergeCell ref="A4:F4"/>
    <mergeCell ref="G4:L4"/>
    <mergeCell ref="C5:E5"/>
    <mergeCell ref="I5:K5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PageLayoutView="0" workbookViewId="0" topLeftCell="A1">
      <selection activeCell="F21" sqref="F21"/>
    </sheetView>
  </sheetViews>
  <sheetFormatPr defaultColWidth="9.00390625" defaultRowHeight="14.25"/>
  <cols>
    <col min="1" max="2" width="6.125" style="5" customWidth="1"/>
    <col min="3" max="3" width="8.50390625" style="5" customWidth="1"/>
    <col min="4" max="4" width="12.875" style="5" customWidth="1"/>
    <col min="5" max="5" width="26.25390625" style="5" customWidth="1"/>
    <col min="6" max="6" width="27.375" style="5" customWidth="1"/>
    <col min="7" max="7" width="32.625" style="5" customWidth="1"/>
  </cols>
  <sheetData>
    <row r="1" spans="1:7" s="1" customFormat="1" ht="30" customHeight="1">
      <c r="A1" s="202" t="s">
        <v>97</v>
      </c>
      <c r="B1" s="202"/>
      <c r="C1" s="202"/>
      <c r="D1" s="202"/>
      <c r="E1" s="202"/>
      <c r="F1" s="202"/>
      <c r="G1" s="202"/>
    </row>
    <row r="2" spans="1:7" s="2" customFormat="1" ht="10.5" customHeight="1">
      <c r="A2" s="6"/>
      <c r="B2" s="6"/>
      <c r="C2" s="6"/>
      <c r="D2" s="6"/>
      <c r="G2" s="7" t="s">
        <v>98</v>
      </c>
    </row>
    <row r="3" spans="1:7" s="2" customFormat="1" ht="15" customHeight="1">
      <c r="A3" s="83" t="s">
        <v>120</v>
      </c>
      <c r="B3" s="8"/>
      <c r="C3" s="6"/>
      <c r="D3" s="6"/>
      <c r="E3" s="9"/>
      <c r="F3" s="9"/>
      <c r="G3" s="7" t="s">
        <v>2</v>
      </c>
    </row>
    <row r="4" spans="1:7" s="3" customFormat="1" ht="20.25" customHeight="1">
      <c r="A4" s="203" t="s">
        <v>79</v>
      </c>
      <c r="B4" s="204"/>
      <c r="C4" s="205"/>
      <c r="D4" s="205"/>
      <c r="E4" s="228" t="s">
        <v>34</v>
      </c>
      <c r="F4" s="228" t="s">
        <v>59</v>
      </c>
      <c r="G4" s="229" t="s">
        <v>60</v>
      </c>
    </row>
    <row r="5" spans="1:7" s="3" customFormat="1" ht="27" customHeight="1">
      <c r="A5" s="200" t="s">
        <v>53</v>
      </c>
      <c r="B5" s="201"/>
      <c r="C5" s="190"/>
      <c r="D5" s="190" t="s">
        <v>54</v>
      </c>
      <c r="E5" s="228"/>
      <c r="F5" s="228"/>
      <c r="G5" s="229"/>
    </row>
    <row r="6" spans="1:7" s="3" customFormat="1" ht="18" customHeight="1">
      <c r="A6" s="200"/>
      <c r="B6" s="201"/>
      <c r="C6" s="190"/>
      <c r="D6" s="190"/>
      <c r="E6" s="228"/>
      <c r="F6" s="228"/>
      <c r="G6" s="229"/>
    </row>
    <row r="7" spans="1:7" s="3" customFormat="1" ht="22.5" customHeight="1">
      <c r="A7" s="200"/>
      <c r="B7" s="201"/>
      <c r="C7" s="190"/>
      <c r="D7" s="190"/>
      <c r="E7" s="228"/>
      <c r="F7" s="228"/>
      <c r="G7" s="229"/>
    </row>
    <row r="8" spans="1:7" s="3" customFormat="1" ht="22.5" customHeight="1">
      <c r="A8" s="206" t="s">
        <v>55</v>
      </c>
      <c r="B8" s="207"/>
      <c r="C8" s="207"/>
      <c r="D8" s="201"/>
      <c r="E8" s="10">
        <v>1</v>
      </c>
      <c r="F8" s="10">
        <v>2</v>
      </c>
      <c r="G8" s="11">
        <v>3</v>
      </c>
    </row>
    <row r="9" spans="1:7" s="3" customFormat="1" ht="22.5" customHeight="1">
      <c r="A9" s="234" t="s">
        <v>42</v>
      </c>
      <c r="B9" s="235"/>
      <c r="C9" s="235"/>
      <c r="D9" s="236"/>
      <c r="E9" s="12">
        <v>0</v>
      </c>
      <c r="F9" s="12">
        <v>0</v>
      </c>
      <c r="G9" s="13">
        <v>0</v>
      </c>
    </row>
    <row r="10" spans="1:7" s="4" customFormat="1" ht="22.5" customHeight="1">
      <c r="A10" s="200"/>
      <c r="B10" s="201"/>
      <c r="C10" s="190"/>
      <c r="D10" s="14"/>
      <c r="E10" s="15"/>
      <c r="F10" s="16"/>
      <c r="G10" s="17"/>
    </row>
    <row r="11" spans="1:7" s="4" customFormat="1" ht="22.5" customHeight="1">
      <c r="A11" s="200"/>
      <c r="B11" s="201"/>
      <c r="C11" s="190"/>
      <c r="D11" s="18"/>
      <c r="E11" s="15"/>
      <c r="F11" s="15"/>
      <c r="G11" s="19"/>
    </row>
    <row r="12" spans="1:7" s="4" customFormat="1" ht="22.5" customHeight="1">
      <c r="A12" s="200"/>
      <c r="B12" s="201"/>
      <c r="C12" s="190"/>
      <c r="D12" s="14"/>
      <c r="E12" s="15"/>
      <c r="F12" s="15"/>
      <c r="G12" s="19"/>
    </row>
    <row r="13" spans="1:7" s="4" customFormat="1" ht="22.5" customHeight="1">
      <c r="A13" s="200"/>
      <c r="B13" s="201"/>
      <c r="C13" s="190"/>
      <c r="D13" s="18"/>
      <c r="E13" s="15"/>
      <c r="F13" s="15"/>
      <c r="G13" s="19"/>
    </row>
    <row r="14" spans="1:7" s="4" customFormat="1" ht="22.5" customHeight="1">
      <c r="A14" s="200"/>
      <c r="B14" s="201"/>
      <c r="C14" s="190"/>
      <c r="D14" s="18"/>
      <c r="E14" s="15"/>
      <c r="F14" s="15"/>
      <c r="G14" s="19"/>
    </row>
    <row r="15" spans="1:7" s="4" customFormat="1" ht="22.5" customHeight="1">
      <c r="A15" s="231"/>
      <c r="B15" s="232"/>
      <c r="C15" s="233"/>
      <c r="D15" s="20"/>
      <c r="E15" s="21"/>
      <c r="F15" s="21"/>
      <c r="G15" s="22"/>
    </row>
    <row r="16" spans="1:7" s="5" customFormat="1" ht="112.5" customHeight="1">
      <c r="A16" s="237" t="s">
        <v>99</v>
      </c>
      <c r="B16" s="237"/>
      <c r="C16" s="238"/>
      <c r="D16" s="238"/>
      <c r="E16" s="238"/>
      <c r="F16" s="238"/>
      <c r="G16" s="238"/>
    </row>
    <row r="17" spans="1:7" ht="18.75">
      <c r="A17" s="230" t="s">
        <v>147</v>
      </c>
      <c r="B17" s="230"/>
      <c r="C17" s="230"/>
      <c r="D17" s="230"/>
      <c r="E17" s="230"/>
      <c r="F17" s="230"/>
      <c r="G17" s="230"/>
    </row>
  </sheetData>
  <sheetProtection/>
  <mergeCells count="17">
    <mergeCell ref="A17:G17"/>
    <mergeCell ref="A12:C12"/>
    <mergeCell ref="A13:C13"/>
    <mergeCell ref="A14:C14"/>
    <mergeCell ref="A15:C15"/>
    <mergeCell ref="A8:D8"/>
    <mergeCell ref="A9:D9"/>
    <mergeCell ref="A10:C10"/>
    <mergeCell ref="A11:C11"/>
    <mergeCell ref="A16:G16"/>
    <mergeCell ref="F4:F7"/>
    <mergeCell ref="G4:G7"/>
    <mergeCell ref="A5:C7"/>
    <mergeCell ref="A1:G1"/>
    <mergeCell ref="A4:D4"/>
    <mergeCell ref="D5:D7"/>
    <mergeCell ref="E4:E7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Sky123.Org</cp:lastModifiedBy>
  <cp:lastPrinted>2018-04-13T08:03:38Z</cp:lastPrinted>
  <dcterms:created xsi:type="dcterms:W3CDTF">2011-12-26T04:36:18Z</dcterms:created>
  <dcterms:modified xsi:type="dcterms:W3CDTF">2018-08-07T09:28:17Z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