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firstSheet="6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'g01收入支出决算总表'!$A$1:$F$27</definedName>
    <definedName name="_xlnm.Print_Area" localSheetId="3">'g04财政拨款收入支出决算总表'!$A$1:$H$27</definedName>
    <definedName name="_xlnm.Print_Area" localSheetId="4">'g05一般公共预算财政拨款支出决算表'!$A$1:$G$35</definedName>
    <definedName name="_xlnm.Print_Area" localSheetId="5">'g06一般公共预算财政拨款基本支出决算表'!$A$1:$G$36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'g08政府性基金预算财政拨款支出决算表'!$A$1:$G$25</definedName>
  </definedNames>
  <calcPr fullCalcOnLoad="1"/>
</workbook>
</file>

<file path=xl/sharedStrings.xml><?xml version="1.0" encoding="utf-8"?>
<sst xmlns="http://schemas.openxmlformats.org/spreadsheetml/2006/main" count="355" uniqueCount="150">
  <si>
    <t>收入支出决算总表</t>
  </si>
  <si>
    <t>公开01表</t>
  </si>
  <si>
    <t>部门：乐昌市水务局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</si>
  <si>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</si>
  <si>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</si>
  <si>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</si>
  <si>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</si>
  <si>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</si>
  <si>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</si>
  <si>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</si>
  <si>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</si>
  <si>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</si>
  <si>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</si>
  <si>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</si>
  <si>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</si>
  <si>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</si>
  <si>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</si>
  <si>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</si>
  <si>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</si>
  <si>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</si>
  <si>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</si>
  <si>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</si>
  <si>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</si>
  <si>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</si>
  <si>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</si>
  <si>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</si>
  <si>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</si>
  <si>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</si>
  <si>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</si>
  <si>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</si>
  <si>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</si>
  <si>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</si>
  <si>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</si>
  <si>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</si>
  <si>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</si>
  <si>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七、社会保障和就业支出</t>
  </si>
  <si>
    <t>20</t>
  </si>
  <si>
    <t>八、医疗卫生与计划生育支出</t>
  </si>
  <si>
    <t>九、农林水支出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</si>
  <si>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</si>
  <si>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</si>
  <si>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</si>
  <si>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</si>
  <si>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</si>
  <si>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</si>
  <si>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</si>
  <si>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</si>
  <si>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</si>
  <si>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</si>
  <si>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</si>
  <si>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</si>
  <si>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</si>
  <si>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</si>
  <si>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</si>
  <si>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</si>
  <si>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</si>
  <si>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</si>
  <si>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</si>
  <si>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</si>
  <si>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</si>
  <si>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</si>
  <si>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部门：</t>
  </si>
  <si>
    <t>乐昌市水务局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</si>
  <si>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</si>
  <si>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</si>
  <si>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</si>
  <si>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</si>
  <si>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</si>
  <si>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</si>
  <si>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</si>
  <si>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</si>
  <si>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</si>
  <si>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科学技术支出</t>
  </si>
  <si>
    <t>技术研究与开发</t>
  </si>
  <si>
    <t xml:space="preserve">  科技成果转化与扩散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</si>
  <si>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</si>
  <si>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</si>
  <si>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</si>
  <si>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</si>
  <si>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</si>
  <si>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死亡抚恤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</si>
  <si>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</si>
  <si>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</si>
  <si>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</si>
  <si>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</si>
  <si>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小型水库移民扶助基金及对应专项债务收入安排的支出</t>
  </si>
  <si>
    <t>医疗卫生与计划生育支出</t>
  </si>
  <si>
    <t>医疗保障</t>
  </si>
  <si>
    <t xml:space="preserve">  行政单位医疗</t>
  </si>
  <si>
    <t xml:space="preserve">  公务员医疗补助</t>
  </si>
  <si>
    <t>农林水支出</t>
  </si>
  <si>
    <t>水利</t>
  </si>
  <si>
    <t xml:space="preserve">  行政运行</t>
  </si>
  <si>
    <t xml:space="preserve">  水利工程建设</t>
  </si>
  <si>
    <t xml:space="preserve">  水利工程运行与维护</t>
  </si>
  <si>
    <t xml:space="preserve">  水资源节约管理与保护</t>
  </si>
  <si>
    <t xml:space="preserve">  防汛</t>
  </si>
  <si>
    <t xml:space="preserve">  农田水利</t>
  </si>
  <si>
    <t xml:space="preserve">  大中型水库移民后期扶持专项支出</t>
  </si>
  <si>
    <t xml:space="preserve">  水资源费安排的支出</t>
  </si>
  <si>
    <t xml:space="preserve">  水利建设移民支出</t>
  </si>
  <si>
    <t xml:space="preserve">  其他水利支出</t>
  </si>
  <si>
    <t>大中型水库库区基金及对应专项债务收入安排的支出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</si>
  <si>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</si>
  <si>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</si>
  <si>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</si>
  <si>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</si>
  <si>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</si>
  <si>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</si>
  <si>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</si>
  <si>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</si>
  <si>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</si>
  <si>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</si>
  <si>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</si>
  <si>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</si>
  <si>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</si>
  <si>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</si>
  <si>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</si>
  <si>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</si>
  <si>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……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</si>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</sst>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240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4" fillId="0" borderId="24" xfId="74" applyNumberFormat="1" applyFont="1" applyFill="1" applyBorder="1" applyAlignment="1">
      <alignment horizontal="right" vertical="center" shrinkToFi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5" fillId="0" borderId="24" xfId="74" applyFont="1" applyFill="1" applyBorder="1" applyAlignment="1">
      <alignment horizontal="left" vertical="center" shrinkToFi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7" xfId="58" applyFont="1" applyBorder="1" applyAlignment="1">
      <alignment horizontal="center" vertical="center" wrapText="1"/>
      <protection/>
    </xf>
    <xf numFmtId="0" fontId="0" fillId="0" borderId="28" xfId="58" applyFont="1" applyBorder="1" applyAlignment="1">
      <alignment horizontal="center" vertical="center" wrapText="1"/>
      <protection/>
    </xf>
    <xf numFmtId="0" fontId="0" fillId="0" borderId="28" xfId="58" applyFont="1" applyBorder="1" applyAlignment="1">
      <alignment vertical="center" wrapText="1"/>
      <protection/>
    </xf>
    <xf numFmtId="0" fontId="0" fillId="0" borderId="28" xfId="58" applyFont="1" applyFill="1" applyBorder="1" applyAlignment="1">
      <alignment vertical="center" wrapText="1"/>
      <protection/>
    </xf>
    <xf numFmtId="0" fontId="0" fillId="0" borderId="29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30" xfId="58" applyFont="1" applyFill="1" applyBorder="1" applyAlignment="1">
      <alignment vertical="center" wrapText="1"/>
      <protection/>
    </xf>
    <xf numFmtId="0" fontId="6" fillId="0" borderId="31" xfId="58" applyFont="1" applyFill="1" applyBorder="1" applyAlignment="1">
      <alignment horizontal="center" vertical="center" wrapText="1"/>
      <protection/>
    </xf>
    <xf numFmtId="0" fontId="6" fillId="0" borderId="32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33" xfId="58" applyFont="1" applyFill="1" applyBorder="1" applyAlignment="1">
      <alignment horizontal="center" vertical="center" wrapText="1"/>
      <protection/>
    </xf>
    <xf numFmtId="0" fontId="6" fillId="0" borderId="34" xfId="58" applyFont="1" applyFill="1" applyBorder="1" applyAlignment="1">
      <alignment horizontal="center" vertical="center" wrapText="1"/>
      <protection/>
    </xf>
    <xf numFmtId="0" fontId="6" fillId="0" borderId="25" xfId="58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35" xfId="58" applyFont="1" applyFill="1" applyBorder="1" applyAlignment="1">
      <alignment horizontal="center" vertical="center" wrapText="1"/>
      <protection/>
    </xf>
    <xf numFmtId="0" fontId="6" fillId="0" borderId="36" xfId="58" applyFont="1" applyFill="1" applyBorder="1" applyAlignment="1">
      <alignment horizontal="center" vertical="center" wrapText="1"/>
      <protection/>
    </xf>
    <xf numFmtId="0" fontId="6" fillId="0" borderId="37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176" fontId="6" fillId="0" borderId="26" xfId="58" applyNumberFormat="1" applyFont="1" applyFill="1" applyBorder="1" applyAlignment="1">
      <alignment vertical="center" wrapText="1"/>
      <protection/>
    </xf>
    <xf numFmtId="176" fontId="6" fillId="0" borderId="28" xfId="58" applyNumberFormat="1" applyFont="1" applyFill="1" applyBorder="1" applyAlignment="1">
      <alignment vertical="center" wrapText="1"/>
      <protection/>
    </xf>
    <xf numFmtId="0" fontId="0" fillId="0" borderId="38" xfId="58" applyFont="1" applyBorder="1" applyAlignment="1">
      <alignment horizontal="left" vertical="center" wrapText="1"/>
      <protection/>
    </xf>
    <xf numFmtId="0" fontId="0" fillId="0" borderId="38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6" fillId="0" borderId="39" xfId="58" applyFont="1" applyFill="1" applyBorder="1" applyAlignment="1">
      <alignment horizontal="center" vertical="center" wrapText="1"/>
      <protection/>
    </xf>
    <xf numFmtId="0" fontId="6" fillId="0" borderId="40" xfId="58" applyFont="1" applyFill="1" applyBorder="1" applyAlignment="1">
      <alignment horizontal="center" vertical="center" wrapText="1"/>
      <protection/>
    </xf>
    <xf numFmtId="0" fontId="6" fillId="0" borderId="41" xfId="58" applyFont="1" applyFill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 wrapText="1"/>
      <protection/>
    </xf>
    <xf numFmtId="176" fontId="6" fillId="0" borderId="42" xfId="58" applyNumberFormat="1" applyFont="1" applyFill="1" applyBorder="1" applyAlignment="1">
      <alignment vertical="center" wrapText="1"/>
      <protection/>
    </xf>
    <xf numFmtId="176" fontId="6" fillId="0" borderId="29" xfId="58" applyNumberFormat="1" applyFont="1" applyFill="1" applyBorder="1" applyAlignment="1">
      <alignment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49" xfId="58" applyFont="1" applyFill="1" applyBorder="1" applyAlignment="1">
      <alignment horizontal="center" vertical="center" wrapText="1"/>
      <protection/>
    </xf>
    <xf numFmtId="0" fontId="0" fillId="0" borderId="37" xfId="58" applyFont="1" applyFill="1" applyBorder="1" applyAlignment="1">
      <alignment horizontal="center" vertical="center" wrapText="1"/>
      <protection/>
    </xf>
    <xf numFmtId="0" fontId="0" fillId="0" borderId="41" xfId="58" applyFont="1" applyFill="1" applyBorder="1" applyAlignment="1">
      <alignment horizontal="center" vertical="center" wrapText="1"/>
      <protection/>
    </xf>
    <xf numFmtId="177" fontId="5" fillId="25" borderId="17" xfId="82" applyNumberFormat="1" applyFont="1" applyFill="1" applyBorder="1" applyAlignment="1">
      <alignment horizontal="right" vertical="center" shrinkToFit="1"/>
      <protection/>
    </xf>
    <xf numFmtId="0" fontId="5" fillId="25" borderId="50" xfId="74" applyFont="1" applyFill="1" applyBorder="1" applyAlignment="1">
      <alignment horizontal="left" vertical="center" shrinkToFit="1"/>
      <protection/>
    </xf>
    <xf numFmtId="0" fontId="5" fillId="25" borderId="51" xfId="74" applyFont="1" applyFill="1" applyBorder="1" applyAlignment="1">
      <alignment horizontal="left" vertical="center" shrinkToFit="1"/>
      <protection/>
    </xf>
    <xf numFmtId="0" fontId="5" fillId="25" borderId="24" xfId="74" applyFont="1" applyFill="1" applyBorder="1" applyAlignment="1">
      <alignment horizontal="left" vertical="center" shrinkToFit="1"/>
      <protection/>
    </xf>
    <xf numFmtId="0" fontId="7" fillId="25" borderId="24" xfId="84" applyFont="1" applyFill="1" applyBorder="1" applyAlignment="1">
      <alignment horizontal="left" vertical="center" shrinkToFit="1"/>
      <protection/>
    </xf>
    <xf numFmtId="4" fontId="7" fillId="25" borderId="24" xfId="84" applyNumberFormat="1" applyFont="1" applyFill="1" applyBorder="1" applyAlignment="1">
      <alignment horizontal="right" vertical="center" shrinkToFit="1"/>
      <protection/>
    </xf>
    <xf numFmtId="0" fontId="7" fillId="25" borderId="24" xfId="84" applyFont="1" applyFill="1" applyBorder="1" applyAlignment="1">
      <alignment horizontal="right" vertical="center" shrinkToFit="1"/>
      <protection/>
    </xf>
    <xf numFmtId="0" fontId="5" fillId="0" borderId="50" xfId="74" applyFont="1" applyFill="1" applyBorder="1" applyAlignment="1">
      <alignment horizontal="left" vertical="center" shrinkToFit="1"/>
      <protection/>
    </xf>
    <xf numFmtId="0" fontId="5" fillId="0" borderId="51" xfId="74" applyFont="1" applyFill="1" applyBorder="1" applyAlignment="1">
      <alignment horizontal="left" vertical="center" shrinkToFit="1"/>
      <protection/>
    </xf>
    <xf numFmtId="4" fontId="5" fillId="0" borderId="24" xfId="74" applyNumberFormat="1" applyFont="1" applyFill="1" applyBorder="1" applyAlignment="1">
      <alignment horizontal="right" vertical="center" shrinkToFit="1"/>
      <protection/>
    </xf>
    <xf numFmtId="0" fontId="5" fillId="0" borderId="52" xfId="74" applyFont="1" applyFill="1" applyBorder="1" applyAlignment="1">
      <alignment horizontal="left" vertical="center" shrinkToFit="1"/>
      <protection/>
    </xf>
    <xf numFmtId="0" fontId="5" fillId="0" borderId="53" xfId="74" applyFont="1" applyFill="1" applyBorder="1" applyAlignment="1">
      <alignment horizontal="left" vertical="center" shrinkToFit="1"/>
      <protection/>
    </xf>
    <xf numFmtId="0" fontId="5" fillId="0" borderId="54" xfId="74" applyFont="1" applyFill="1" applyBorder="1" applyAlignment="1">
      <alignment horizontal="left" vertical="center" shrinkToFit="1"/>
      <protection/>
    </xf>
    <xf numFmtId="4" fontId="5" fillId="0" borderId="54" xfId="74" applyNumberFormat="1" applyFont="1" applyFill="1" applyBorder="1" applyAlignment="1">
      <alignment horizontal="right" vertical="center" shrinkToFi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8" fillId="0" borderId="0" xfId="15" applyFont="1" applyAlignment="1">
      <alignment horizontal="left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6" fillId="0" borderId="15" xfId="15" applyNumberFormat="1" applyFont="1" applyFill="1" applyBorder="1" applyAlignment="1">
      <alignment horizontal="left" vertical="center"/>
      <protection/>
    </xf>
    <xf numFmtId="176" fontId="6" fillId="24" borderId="17" xfId="15" applyNumberFormat="1" applyFont="1" applyFill="1" applyBorder="1" applyAlignment="1">
      <alignment horizontal="center" vertical="center"/>
      <protection/>
    </xf>
    <xf numFmtId="176" fontId="6" fillId="24" borderId="17" xfId="15" applyNumberFormat="1" applyFont="1" applyFill="1" applyBorder="1" applyAlignment="1">
      <alignment horizontal="left" vertical="center"/>
      <protection/>
    </xf>
    <xf numFmtId="0" fontId="6" fillId="24" borderId="17" xfId="15" applyNumberFormat="1" applyFont="1" applyFill="1" applyBorder="1" applyAlignment="1">
      <alignment horizontal="center" vertical="center"/>
      <protection/>
    </xf>
    <xf numFmtId="0" fontId="6" fillId="24" borderId="25" xfId="15" applyNumberFormat="1" applyFont="1" applyFill="1" applyBorder="1" applyAlignment="1">
      <alignment horizontal="center" vertical="center"/>
      <protection/>
    </xf>
    <xf numFmtId="176" fontId="6" fillId="0" borderId="20" xfId="15" applyNumberFormat="1" applyFont="1" applyFill="1" applyBorder="1" applyAlignment="1">
      <alignment horizontal="right" vertical="center"/>
      <protection/>
    </xf>
    <xf numFmtId="176" fontId="6" fillId="24" borderId="15" xfId="15" applyNumberFormat="1" applyFont="1" applyFill="1" applyBorder="1" applyAlignment="1">
      <alignment horizontal="left" vertical="center"/>
      <protection/>
    </xf>
    <xf numFmtId="176" fontId="6" fillId="0" borderId="17" xfId="15" applyNumberFormat="1" applyFont="1" applyFill="1" applyBorder="1" applyAlignment="1">
      <alignment horizontal="right" vertical="center"/>
      <protection/>
    </xf>
    <xf numFmtId="176" fontId="6" fillId="24" borderId="25" xfId="15" applyNumberFormat="1" applyFont="1" applyFill="1" applyBorder="1" applyAlignment="1">
      <alignment horizontal="right" vertical="center"/>
      <protection/>
    </xf>
    <xf numFmtId="176" fontId="5" fillId="0" borderId="24" xfId="74" applyNumberFormat="1" applyFont="1" applyFill="1" applyBorder="1" applyAlignment="1">
      <alignment horizontal="right" vertical="center" shrinkToFit="1"/>
      <protection/>
    </xf>
    <xf numFmtId="176" fontId="6" fillId="0" borderId="55" xfId="15" applyNumberFormat="1" applyFont="1" applyFill="1" applyBorder="1" applyAlignment="1">
      <alignment horizontal="right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6" fillId="0" borderId="17" xfId="15" applyNumberFormat="1" applyFont="1" applyFill="1" applyBorder="1" applyAlignment="1">
      <alignment horizontal="left" vertical="center"/>
      <protection/>
    </xf>
    <xf numFmtId="176" fontId="6" fillId="0" borderId="25" xfId="15" applyNumberFormat="1" applyFont="1" applyFill="1" applyBorder="1" applyAlignment="1">
      <alignment horizontal="left" vertical="center"/>
      <protection/>
    </xf>
    <xf numFmtId="176" fontId="6" fillId="24" borderId="19" xfId="15" applyNumberFormat="1" applyFont="1" applyFill="1" applyBorder="1" applyAlignment="1">
      <alignment horizontal="right" vertical="center"/>
      <protection/>
    </xf>
    <xf numFmtId="176" fontId="6" fillId="24" borderId="17" xfId="15" applyNumberFormat="1" applyFont="1" applyFill="1" applyBorder="1" applyAlignment="1">
      <alignment horizontal="right" vertical="center"/>
      <protection/>
    </xf>
    <xf numFmtId="176" fontId="6" fillId="0" borderId="55" xfId="15" applyNumberFormat="1" applyFont="1" applyFill="1" applyBorder="1" applyAlignment="1">
      <alignment horizontal="right" vertical="center"/>
      <protection/>
    </xf>
    <xf numFmtId="176" fontId="10" fillId="0" borderId="15" xfId="15" applyNumberFormat="1" applyFont="1" applyFill="1" applyBorder="1" applyAlignment="1">
      <alignment horizontal="center" vertical="center"/>
      <protection/>
    </xf>
    <xf numFmtId="176" fontId="10" fillId="0" borderId="25" xfId="15" applyNumberFormat="1" applyFont="1" applyFill="1" applyBorder="1" applyAlignment="1">
      <alignment horizontal="center" vertical="center"/>
      <protection/>
    </xf>
    <xf numFmtId="176" fontId="6" fillId="0" borderId="15" xfId="15" applyNumberFormat="1" applyFont="1" applyFill="1" applyBorder="1" applyAlignment="1">
      <alignment horizontal="center" vertical="center"/>
      <protection/>
    </xf>
    <xf numFmtId="176" fontId="6" fillId="0" borderId="25" xfId="15" applyNumberFormat="1" applyFont="1" applyFill="1" applyBorder="1" applyAlignment="1">
      <alignment horizontal="center" vertical="center"/>
      <protection/>
    </xf>
    <xf numFmtId="176" fontId="6" fillId="0" borderId="56" xfId="15" applyNumberFormat="1" applyFont="1" applyFill="1" applyBorder="1" applyAlignment="1">
      <alignment horizontal="center" vertical="center"/>
      <protection/>
    </xf>
    <xf numFmtId="176" fontId="6" fillId="0" borderId="34" xfId="15" applyNumberFormat="1" applyFont="1" applyFill="1" applyBorder="1" applyAlignment="1">
      <alignment horizontal="right" vertical="center"/>
      <protection/>
    </xf>
    <xf numFmtId="176" fontId="6" fillId="0" borderId="57" xfId="15" applyNumberFormat="1" applyFont="1" applyFill="1" applyBorder="1" applyAlignment="1">
      <alignment horizontal="left" vertical="center"/>
      <protection/>
    </xf>
    <xf numFmtId="176" fontId="10" fillId="24" borderId="58" xfId="15" applyNumberFormat="1" applyFont="1" applyFill="1" applyBorder="1" applyAlignment="1">
      <alignment horizontal="center" vertical="center"/>
      <protection/>
    </xf>
    <xf numFmtId="176" fontId="6" fillId="0" borderId="28" xfId="15" applyNumberFormat="1" applyFont="1" applyFill="1" applyBorder="1" applyAlignment="1">
      <alignment horizontal="right" vertical="center"/>
      <protection/>
    </xf>
    <xf numFmtId="176" fontId="10" fillId="24" borderId="42" xfId="15" applyNumberFormat="1" applyFont="1" applyFill="1" applyBorder="1" applyAlignment="1">
      <alignment horizontal="center" vertical="center"/>
      <protection/>
    </xf>
    <xf numFmtId="0" fontId="2" fillId="0" borderId="38" xfId="15" applyFont="1" applyBorder="1" applyAlignment="1">
      <alignment horizontal="left" vertical="center" wrapText="1"/>
      <protection/>
    </xf>
    <xf numFmtId="0" fontId="2" fillId="0" borderId="38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31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56" xfId="0" applyNumberFormat="1" applyFont="1" applyFill="1" applyBorder="1" applyAlignment="1">
      <alignment horizontal="center" vertical="center" wrapText="1"/>
    </xf>
    <xf numFmtId="176" fontId="0" fillId="24" borderId="59" xfId="0" applyNumberFormat="1" applyFont="1" applyFill="1" applyBorder="1" applyAlignment="1">
      <alignment horizontal="center" vertical="center" wrapText="1"/>
    </xf>
    <xf numFmtId="176" fontId="0" fillId="24" borderId="59" xfId="0" applyNumberFormat="1" applyFill="1" applyBorder="1" applyAlignment="1">
      <alignment horizontal="center" vertical="center" wrapText="1"/>
    </xf>
    <xf numFmtId="176" fontId="0" fillId="24" borderId="3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7" xfId="0" applyNumberFormat="1" applyFill="1" applyBorder="1" applyAlignment="1">
      <alignment horizontal="center" vertical="center" wrapText="1"/>
    </xf>
    <xf numFmtId="176" fontId="0" fillId="24" borderId="37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4" fontId="5" fillId="0" borderId="24" xfId="83" applyNumberFormat="1" applyFont="1" applyFill="1" applyBorder="1" applyAlignment="1">
      <alignment horizontal="right" vertical="center" shrinkToFit="1"/>
      <protection/>
    </xf>
    <xf numFmtId="176" fontId="0" fillId="0" borderId="17" xfId="0" applyNumberFormat="1" applyFill="1" applyBorder="1" applyAlignment="1">
      <alignment horizontal="right" vertical="center"/>
    </xf>
    <xf numFmtId="177" fontId="5" fillId="0" borderId="17" xfId="82" applyNumberFormat="1" applyFont="1" applyFill="1" applyBorder="1" applyAlignment="1">
      <alignment horizontal="right" vertical="center" shrinkToFit="1"/>
      <protection/>
    </xf>
    <xf numFmtId="176" fontId="0" fillId="0" borderId="34" xfId="0" applyNumberFormat="1" applyFill="1" applyBorder="1" applyAlignment="1">
      <alignment horizontal="right" vertical="center"/>
    </xf>
    <xf numFmtId="176" fontId="0" fillId="24" borderId="56" xfId="0" applyNumberFormat="1" applyFill="1" applyBorder="1" applyAlignment="1">
      <alignment horizontal="left" vertical="center"/>
    </xf>
    <xf numFmtId="176" fontId="0" fillId="24" borderId="59" xfId="0" applyNumberFormat="1" applyFill="1" applyBorder="1" applyAlignment="1">
      <alignment horizontal="left" vertical="center"/>
    </xf>
    <xf numFmtId="176" fontId="0" fillId="24" borderId="34" xfId="0" applyNumberFormat="1" applyFill="1" applyBorder="1" applyAlignment="1">
      <alignment horizontal="left" vertical="center"/>
    </xf>
    <xf numFmtId="176" fontId="0" fillId="24" borderId="58" xfId="0" applyNumberFormat="1" applyFill="1" applyBorder="1" applyAlignment="1">
      <alignment horizontal="left" vertical="center"/>
    </xf>
    <xf numFmtId="176" fontId="0" fillId="24" borderId="60" xfId="0" applyNumberFormat="1" applyFill="1" applyBorder="1" applyAlignment="1">
      <alignment horizontal="left" vertical="center"/>
    </xf>
    <xf numFmtId="176" fontId="0" fillId="24" borderId="28" xfId="0" applyNumberFormat="1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right" vertical="center"/>
    </xf>
    <xf numFmtId="0" fontId="0" fillId="0" borderId="38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44" xfId="0" applyNumberFormat="1" applyFill="1" applyBorder="1" applyAlignment="1">
      <alignment horizontal="center" vertical="center" wrapText="1"/>
    </xf>
    <xf numFmtId="176" fontId="0" fillId="0" borderId="47" xfId="0" applyNumberFormat="1" applyFill="1" applyBorder="1" applyAlignment="1">
      <alignment horizontal="center" vertical="center" wrapText="1"/>
    </xf>
    <xf numFmtId="176" fontId="0" fillId="0" borderId="37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7" fontId="5" fillId="0" borderId="24" xfId="74" applyNumberFormat="1" applyFont="1" applyFill="1" applyBorder="1" applyAlignment="1">
      <alignment horizontal="right" vertical="center" shrinkToFit="1"/>
      <protection/>
    </xf>
    <xf numFmtId="176" fontId="0" fillId="24" borderId="33" xfId="0" applyNumberFormat="1" applyFill="1" applyBorder="1" applyAlignment="1">
      <alignment horizontal="left" vertical="center"/>
    </xf>
    <xf numFmtId="176" fontId="0" fillId="24" borderId="35" xfId="0" applyNumberFormat="1" applyFill="1" applyBorder="1" applyAlignment="1">
      <alignment horizontal="left" vertical="center"/>
    </xf>
    <xf numFmtId="176" fontId="0" fillId="24" borderId="26" xfId="0" applyNumberFormat="1" applyFill="1" applyBorder="1" applyAlignment="1">
      <alignment horizontal="left" vertical="center"/>
    </xf>
    <xf numFmtId="176" fontId="0" fillId="24" borderId="27" xfId="0" applyNumberFormat="1" applyFill="1" applyBorder="1" applyAlignment="1">
      <alignment horizontal="left" vertical="center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0" fillId="0" borderId="25" xfId="15" applyNumberFormat="1" applyFont="1" applyFill="1" applyBorder="1" applyAlignment="1">
      <alignment horizontal="left" vertical="center"/>
      <protection/>
    </xf>
    <xf numFmtId="176" fontId="6" fillId="0" borderId="55" xfId="15" applyNumberFormat="1" applyFont="1" applyFill="1" applyBorder="1" applyAlignment="1">
      <alignment horizontal="center" vertical="center"/>
      <protection/>
    </xf>
    <xf numFmtId="176" fontId="10" fillId="0" borderId="55" xfId="15" applyNumberFormat="1" applyFont="1" applyFill="1" applyBorder="1" applyAlignment="1">
      <alignment vertical="center"/>
      <protection/>
    </xf>
    <xf numFmtId="176" fontId="6" fillId="0" borderId="55" xfId="15" applyNumberFormat="1" applyFont="1" applyFill="1" applyBorder="1" applyAlignment="1">
      <alignment vertical="center"/>
      <protection/>
    </xf>
    <xf numFmtId="176" fontId="6" fillId="0" borderId="56" xfId="15" applyNumberFormat="1" applyFont="1" applyFill="1" applyBorder="1" applyAlignment="1">
      <alignment horizontal="left" vertical="center"/>
      <protection/>
    </xf>
    <xf numFmtId="176" fontId="6" fillId="0" borderId="61" xfId="15" applyNumberFormat="1" applyFont="1" applyFill="1" applyBorder="1" applyAlignment="1">
      <alignment vertical="center"/>
      <protection/>
    </xf>
    <xf numFmtId="176" fontId="10" fillId="0" borderId="62" xfId="15" applyNumberFormat="1" applyFont="1" applyFill="1" applyBorder="1" applyAlignment="1">
      <alignment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6" fillId="0" borderId="15" xfId="15" applyNumberFormat="1" applyFont="1" applyFill="1" applyBorder="1" applyAlignment="1" quotePrefix="1">
      <alignment horizontal="left" vertical="center"/>
      <protection/>
    </xf>
    <xf numFmtId="176" fontId="6" fillId="24" borderId="17" xfId="15" applyNumberFormat="1" applyFont="1" applyFill="1" applyBorder="1" applyAlignment="1" quotePrefix="1">
      <alignment horizontal="center" vertical="center"/>
      <protection/>
    </xf>
    <xf numFmtId="176" fontId="6" fillId="24" borderId="17" xfId="15" applyNumberFormat="1" applyFont="1" applyFill="1" applyBorder="1" applyAlignment="1" quotePrefix="1">
      <alignment horizontal="left" vertical="center"/>
      <protection/>
    </xf>
    <xf numFmtId="176" fontId="10" fillId="0" borderId="15" xfId="15" applyNumberFormat="1" applyFont="1" applyFill="1" applyBorder="1" applyAlignment="1" quotePrefix="1">
      <alignment horizontal="center" vertical="center"/>
      <protection/>
    </xf>
    <xf numFmtId="176" fontId="10" fillId="0" borderId="25" xfId="15" applyNumberFormat="1" applyFont="1" applyFill="1" applyBorder="1" applyAlignment="1" quotePrefix="1">
      <alignment horizontal="center" vertical="center"/>
      <protection/>
    </xf>
    <xf numFmtId="176" fontId="10" fillId="24" borderId="58" xfId="15" applyNumberFormat="1" applyFont="1" applyFill="1" applyBorder="1" applyAlignment="1" quotePrefix="1">
      <alignment horizontal="center" vertical="center"/>
      <protection/>
    </xf>
    <xf numFmtId="176" fontId="10" fillId="24" borderId="42" xfId="15" applyNumberFormat="1" applyFont="1" applyFill="1" applyBorder="1" applyAlignment="1" quotePrefix="1">
      <alignment horizontal="center" vertical="center"/>
      <protection/>
    </xf>
    <xf numFmtId="176" fontId="0" fillId="24" borderId="31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0" borderId="44" xfId="0" applyNumberFormat="1" applyFill="1" applyBorder="1" applyAlignment="1" quotePrefix="1">
      <alignment horizontal="center" vertical="center" wrapText="1"/>
    </xf>
    <xf numFmtId="176" fontId="0" fillId="24" borderId="45" xfId="0" applyNumberFormat="1" applyFill="1" applyBorder="1" applyAlignment="1" quotePrefix="1">
      <alignment horizontal="center" vertical="center" wrapText="1"/>
    </xf>
    <xf numFmtId="176" fontId="0" fillId="24" borderId="34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176" fontId="0" fillId="24" borderId="45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</cellXfs>
  <cellStyles count="71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  <cellStyle name="常规_Sheet2_1" xfId="82"/>
    <cellStyle name="常规_Sheet3" xfId="83"/>
    <cellStyle name="常规_Sheet5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SheetLayoutView="100" workbookViewId="0" topLeftCell="A13">
      <selection activeCell="C8" sqref="C8"/>
    </sheetView>
  </sheetViews>
  <sheetFormatPr defaultColWidth="9.00390625" defaultRowHeight="14.25"/>
  <cols>
    <col min="1" max="1" width="30.375" style="97" customWidth="1"/>
    <col min="2" max="2" width="4.00390625" style="97" customWidth="1"/>
    <col min="3" max="3" width="15.625" style="97" customWidth="1"/>
    <col min="4" max="4" width="27.875" style="97" customWidth="1"/>
    <col min="5" max="5" width="3.50390625" style="97" customWidth="1"/>
    <col min="6" max="6" width="15.625" style="97" customWidth="1"/>
    <col min="7" max="16384" width="9.00390625" style="97" customWidth="1"/>
  </cols>
  <sheetData>
    <row r="1" ht="14.25">
      <c r="A1" s="98"/>
    </row>
    <row r="2" spans="1:6" s="95" customFormat="1" ht="18" customHeight="1">
      <c r="A2" s="99" t="s">
        <v>0</v>
      </c>
      <c r="B2" s="99"/>
      <c r="C2" s="99"/>
      <c r="D2" s="99"/>
      <c r="E2" s="99"/>
      <c r="F2" s="99"/>
    </row>
    <row r="3" spans="1:6" ht="9.75" customHeight="1">
      <c r="A3" s="100"/>
      <c r="B3" s="100"/>
      <c r="C3" s="100"/>
      <c r="D3" s="100"/>
      <c r="E3" s="100"/>
      <c r="F3" s="8" t="s">
        <v>1</v>
      </c>
    </row>
    <row r="4" spans="1:6" ht="15" customHeight="1">
      <c r="A4" s="9" t="s">
        <v>2</v>
      </c>
      <c r="B4" s="100"/>
      <c r="C4" s="100"/>
      <c r="D4" s="100"/>
      <c r="E4" s="100"/>
      <c r="F4" s="8" t="s">
        <v>3</v>
      </c>
    </row>
    <row r="5" spans="1:6" s="96" customFormat="1" ht="21.75" customHeight="1">
      <c r="A5" s="215" t="s">
        <v>4</v>
      </c>
      <c r="B5" s="102"/>
      <c r="C5" s="102"/>
      <c r="D5" s="216" t="s">
        <v>5</v>
      </c>
      <c r="E5" s="102"/>
      <c r="F5" s="104"/>
    </row>
    <row r="6" spans="1:6" s="96" customFormat="1" ht="21.75" customHeight="1">
      <c r="A6" s="217" t="s">
        <v>6</v>
      </c>
      <c r="B6" s="218" t="s">
        <v>7</v>
      </c>
      <c r="C6" s="107" t="s">
        <v>8</v>
      </c>
      <c r="D6" s="219" t="s">
        <v>6</v>
      </c>
      <c r="E6" s="218" t="s">
        <v>7</v>
      </c>
      <c r="F6" s="207" t="s">
        <v>8</v>
      </c>
    </row>
    <row r="7" spans="1:6" s="96" customFormat="1" ht="21.75" customHeight="1">
      <c r="A7" s="217" t="s">
        <v>9</v>
      </c>
      <c r="B7" s="107"/>
      <c r="C7" s="219" t="s">
        <v>10</v>
      </c>
      <c r="D7" s="219" t="s">
        <v>9</v>
      </c>
      <c r="E7" s="107"/>
      <c r="F7" s="220" t="s">
        <v>11</v>
      </c>
    </row>
    <row r="8" spans="1:6" s="96" customFormat="1" ht="21.75" customHeight="1">
      <c r="A8" s="221" t="s">
        <v>12</v>
      </c>
      <c r="B8" s="222" t="s">
        <v>10</v>
      </c>
      <c r="C8" s="119">
        <v>21409.686122</v>
      </c>
      <c r="D8" s="223" t="s">
        <v>13</v>
      </c>
      <c r="E8" s="222" t="s">
        <v>14</v>
      </c>
      <c r="F8" s="117"/>
    </row>
    <row r="9" spans="1:6" s="96" customFormat="1" ht="21.75" customHeight="1">
      <c r="A9" s="118" t="s">
        <v>15</v>
      </c>
      <c r="B9" s="222" t="s">
        <v>11</v>
      </c>
      <c r="C9" s="119"/>
      <c r="D9" s="223" t="s">
        <v>16</v>
      </c>
      <c r="E9" s="222" t="s">
        <v>17</v>
      </c>
      <c r="F9" s="117"/>
    </row>
    <row r="10" spans="1:6" s="96" customFormat="1" ht="21.75" customHeight="1">
      <c r="A10" s="118" t="s">
        <v>18</v>
      </c>
      <c r="B10" s="222" t="s">
        <v>19</v>
      </c>
      <c r="C10" s="119"/>
      <c r="D10" s="223" t="s">
        <v>20</v>
      </c>
      <c r="E10" s="222" t="s">
        <v>21</v>
      </c>
      <c r="F10" s="117"/>
    </row>
    <row r="11" spans="1:6" s="96" customFormat="1" ht="21.75" customHeight="1">
      <c r="A11" s="118" t="s">
        <v>22</v>
      </c>
      <c r="B11" s="222" t="s">
        <v>23</v>
      </c>
      <c r="C11" s="119"/>
      <c r="D11" s="223" t="s">
        <v>24</v>
      </c>
      <c r="E11" s="222" t="s">
        <v>25</v>
      </c>
      <c r="F11" s="117"/>
    </row>
    <row r="12" spans="1:6" s="96" customFormat="1" ht="21.75" customHeight="1">
      <c r="A12" s="118" t="s">
        <v>26</v>
      </c>
      <c r="B12" s="222" t="s">
        <v>27</v>
      </c>
      <c r="C12" s="119"/>
      <c r="D12" s="223" t="s">
        <v>28</v>
      </c>
      <c r="E12" s="222" t="s">
        <v>29</v>
      </c>
      <c r="F12" s="117"/>
    </row>
    <row r="13" spans="1:6" s="96" customFormat="1" ht="21.75" customHeight="1">
      <c r="A13" s="118" t="s">
        <v>30</v>
      </c>
      <c r="B13" s="222" t="s">
        <v>31</v>
      </c>
      <c r="C13" s="119"/>
      <c r="D13" s="114" t="s">
        <v>32</v>
      </c>
      <c r="E13" s="222" t="s">
        <v>33</v>
      </c>
      <c r="F13" s="117">
        <v>83.2539</v>
      </c>
    </row>
    <row r="14" spans="1:6" s="96" customFormat="1" ht="21.75" customHeight="1">
      <c r="A14" s="118"/>
      <c r="B14" s="222" t="s">
        <v>34</v>
      </c>
      <c r="C14" s="119"/>
      <c r="D14" s="114" t="s">
        <v>35</v>
      </c>
      <c r="E14" s="222" t="s">
        <v>36</v>
      </c>
      <c r="F14" s="117">
        <v>1285.784013</v>
      </c>
    </row>
    <row r="15" spans="1:6" s="96" customFormat="1" ht="21.75" customHeight="1">
      <c r="A15" s="118"/>
      <c r="B15" s="113"/>
      <c r="C15" s="119"/>
      <c r="D15" s="114" t="s">
        <v>37</v>
      </c>
      <c r="E15" s="113"/>
      <c r="F15" s="122">
        <v>25.9715</v>
      </c>
    </row>
    <row r="16" spans="1:6" s="96" customFormat="1" ht="21.75" customHeight="1">
      <c r="A16" s="118"/>
      <c r="B16" s="113"/>
      <c r="C16" s="119"/>
      <c r="D16" s="114" t="s">
        <v>38</v>
      </c>
      <c r="E16" s="113"/>
      <c r="F16" s="122">
        <v>20014.676709</v>
      </c>
    </row>
    <row r="17" spans="1:6" s="96" customFormat="1" ht="21.75" customHeight="1">
      <c r="A17" s="118"/>
      <c r="B17" s="113"/>
      <c r="C17" s="119"/>
      <c r="D17" s="114"/>
      <c r="E17" s="113"/>
      <c r="F17" s="122"/>
    </row>
    <row r="18" spans="1:6" s="96" customFormat="1" ht="21.75" customHeight="1">
      <c r="A18" s="118"/>
      <c r="B18" s="113"/>
      <c r="C18" s="119"/>
      <c r="D18" s="114"/>
      <c r="E18" s="113"/>
      <c r="F18" s="122"/>
    </row>
    <row r="19" spans="1:6" s="96" customFormat="1" ht="21.75" customHeight="1">
      <c r="A19" s="118"/>
      <c r="B19" s="113"/>
      <c r="C19" s="119"/>
      <c r="D19" s="208"/>
      <c r="E19" s="113"/>
      <c r="F19" s="122"/>
    </row>
    <row r="20" spans="1:6" s="96" customFormat="1" ht="21.75" customHeight="1">
      <c r="A20" s="118"/>
      <c r="B20" s="113"/>
      <c r="C20" s="119"/>
      <c r="D20" s="208"/>
      <c r="E20" s="113"/>
      <c r="F20" s="122"/>
    </row>
    <row r="21" spans="1:6" s="96" customFormat="1" ht="21.75" customHeight="1">
      <c r="A21" s="112"/>
      <c r="B21" s="222" t="s">
        <v>39</v>
      </c>
      <c r="C21" s="124"/>
      <c r="D21" s="125"/>
      <c r="E21" s="222" t="s">
        <v>40</v>
      </c>
      <c r="F21" s="209"/>
    </row>
    <row r="22" spans="1:6" s="96" customFormat="1" ht="21.75" customHeight="1">
      <c r="A22" s="224" t="s">
        <v>41</v>
      </c>
      <c r="B22" s="222" t="s">
        <v>42</v>
      </c>
      <c r="C22" s="119">
        <v>21409.686122</v>
      </c>
      <c r="D22" s="225" t="s">
        <v>43</v>
      </c>
      <c r="E22" s="222" t="s">
        <v>44</v>
      </c>
      <c r="F22" s="210">
        <f>SUM(F13:F21)</f>
        <v>21409.686122</v>
      </c>
    </row>
    <row r="23" spans="1:6" s="96" customFormat="1" ht="21.75" customHeight="1">
      <c r="A23" s="112" t="s">
        <v>45</v>
      </c>
      <c r="B23" s="222" t="s">
        <v>46</v>
      </c>
      <c r="C23" s="119"/>
      <c r="D23" s="125" t="s">
        <v>47</v>
      </c>
      <c r="E23" s="222" t="s">
        <v>48</v>
      </c>
      <c r="F23" s="211"/>
    </row>
    <row r="24" spans="1:6" s="96" customFormat="1" ht="21.75" customHeight="1">
      <c r="A24" s="112" t="s">
        <v>49</v>
      </c>
      <c r="B24" s="222" t="s">
        <v>50</v>
      </c>
      <c r="C24" s="119"/>
      <c r="D24" s="125" t="s">
        <v>51</v>
      </c>
      <c r="E24" s="222" t="s">
        <v>52</v>
      </c>
      <c r="F24" s="211"/>
    </row>
    <row r="25" spans="1:6" s="96" customFormat="1" ht="21.75" customHeight="1">
      <c r="A25" s="212"/>
      <c r="B25" s="222" t="s">
        <v>53</v>
      </c>
      <c r="C25" s="134"/>
      <c r="D25" s="135"/>
      <c r="E25" s="222" t="s">
        <v>54</v>
      </c>
      <c r="F25" s="213"/>
    </row>
    <row r="26" spans="1:6" ht="21.75" customHeight="1">
      <c r="A26" s="226" t="s">
        <v>55</v>
      </c>
      <c r="B26" s="222" t="s">
        <v>56</v>
      </c>
      <c r="C26" s="137">
        <v>21409.686122</v>
      </c>
      <c r="D26" s="227" t="s">
        <v>55</v>
      </c>
      <c r="E26" s="222" t="s">
        <v>57</v>
      </c>
      <c r="F26" s="214">
        <f>F22</f>
        <v>21409.686122</v>
      </c>
    </row>
    <row r="27" spans="1:6" ht="111" customHeight="1">
      <c r="A27" s="139" t="s">
        <v>58</v>
      </c>
      <c r="B27" s="140"/>
      <c r="C27" s="140"/>
      <c r="D27" s="140"/>
      <c r="E27" s="140"/>
      <c r="F27" s="140"/>
    </row>
  </sheetData>
  <sheetProtection/>
  <mergeCells count="4">
    <mergeCell ref="A2:F2"/>
    <mergeCell ref="A5:C5"/>
    <mergeCell ref="D5:F5"/>
    <mergeCell ref="A27:F27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60" workbookViewId="0" topLeftCell="A1">
      <selection activeCell="E8" sqref="E8:F8"/>
    </sheetView>
  </sheetViews>
  <sheetFormatPr defaultColWidth="9.00390625" defaultRowHeight="14.25"/>
  <cols>
    <col min="1" max="3" width="4.625" style="146" customWidth="1"/>
    <col min="4" max="4" width="22.25390625" style="146" customWidth="1"/>
    <col min="5" max="11" width="13.625" style="146" customWidth="1"/>
    <col min="12" max="16384" width="9.00390625" style="146" customWidth="1"/>
  </cols>
  <sheetData>
    <row r="1" spans="1:11" s="143" customFormat="1" ht="21.75">
      <c r="A1" s="147" t="s">
        <v>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8" t="s">
        <v>60</v>
      </c>
    </row>
    <row r="3" spans="1:11" ht="14.25">
      <c r="A3" s="9" t="s">
        <v>61</v>
      </c>
      <c r="B3" s="9" t="s">
        <v>62</v>
      </c>
      <c r="C3" s="148"/>
      <c r="D3" s="148"/>
      <c r="E3" s="148"/>
      <c r="F3" s="148"/>
      <c r="G3" s="149"/>
      <c r="H3" s="148"/>
      <c r="I3" s="148"/>
      <c r="J3" s="148"/>
      <c r="K3" s="8" t="s">
        <v>3</v>
      </c>
    </row>
    <row r="4" spans="1:11" s="144" customFormat="1" ht="22.5" customHeight="1">
      <c r="A4" s="228" t="s">
        <v>6</v>
      </c>
      <c r="B4" s="151"/>
      <c r="C4" s="151"/>
      <c r="D4" s="151"/>
      <c r="E4" s="229" t="s">
        <v>41</v>
      </c>
      <c r="F4" s="230" t="s">
        <v>63</v>
      </c>
      <c r="G4" s="229" t="s">
        <v>64</v>
      </c>
      <c r="H4" s="229" t="s">
        <v>65</v>
      </c>
      <c r="I4" s="229" t="s">
        <v>66</v>
      </c>
      <c r="J4" s="229" t="s">
        <v>67</v>
      </c>
      <c r="K4" s="231" t="s">
        <v>68</v>
      </c>
    </row>
    <row r="5" spans="1:11" s="144" customFormat="1" ht="22.5" customHeight="1">
      <c r="A5" s="154" t="s">
        <v>69</v>
      </c>
      <c r="B5" s="155"/>
      <c r="C5" s="156"/>
      <c r="D5" s="232" t="s">
        <v>70</v>
      </c>
      <c r="E5" s="158"/>
      <c r="F5" s="192"/>
      <c r="G5" s="158"/>
      <c r="H5" s="158"/>
      <c r="I5" s="158"/>
      <c r="J5" s="158"/>
      <c r="K5" s="204"/>
    </row>
    <row r="6" spans="1:11" s="144" customFormat="1" ht="22.5" customHeight="1">
      <c r="A6" s="160"/>
      <c r="B6" s="161"/>
      <c r="C6" s="161"/>
      <c r="D6" s="162"/>
      <c r="E6" s="162"/>
      <c r="F6" s="193"/>
      <c r="G6" s="162"/>
      <c r="H6" s="162"/>
      <c r="I6" s="162"/>
      <c r="J6" s="162"/>
      <c r="K6" s="205"/>
    </row>
    <row r="7" spans="1:11" ht="22.5" customHeight="1">
      <c r="A7" s="233" t="s">
        <v>71</v>
      </c>
      <c r="B7" s="195"/>
      <c r="C7" s="195"/>
      <c r="D7" s="196"/>
      <c r="E7" s="234" t="s">
        <v>10</v>
      </c>
      <c r="F7" s="234" t="s">
        <v>11</v>
      </c>
      <c r="G7" s="234" t="s">
        <v>19</v>
      </c>
      <c r="H7" s="234" t="s">
        <v>23</v>
      </c>
      <c r="I7" s="234" t="s">
        <v>27</v>
      </c>
      <c r="J7" s="234" t="s">
        <v>31</v>
      </c>
      <c r="K7" s="206" t="s">
        <v>34</v>
      </c>
    </row>
    <row r="8" spans="1:11" ht="22.5" customHeight="1">
      <c r="A8" s="235" t="s">
        <v>55</v>
      </c>
      <c r="B8" s="169"/>
      <c r="C8" s="169"/>
      <c r="D8" s="170"/>
      <c r="E8" s="90">
        <v>21409.686122</v>
      </c>
      <c r="F8" s="198">
        <v>21409.686122</v>
      </c>
      <c r="G8" s="172"/>
      <c r="H8" s="172"/>
      <c r="I8" s="172"/>
      <c r="J8" s="172"/>
      <c r="K8" s="188"/>
    </row>
    <row r="9" spans="1:11" ht="22.5" customHeight="1">
      <c r="A9" s="88">
        <v>206</v>
      </c>
      <c r="B9" s="89"/>
      <c r="C9" s="30"/>
      <c r="D9" s="30" t="s">
        <v>72</v>
      </c>
      <c r="E9" s="90">
        <v>83.2539</v>
      </c>
      <c r="F9" s="173">
        <v>83.2539</v>
      </c>
      <c r="G9" s="172"/>
      <c r="H9" s="172"/>
      <c r="I9" s="172"/>
      <c r="J9" s="172"/>
      <c r="K9" s="188"/>
    </row>
    <row r="10" spans="1:11" ht="22.5" customHeight="1">
      <c r="A10" s="88">
        <v>20604</v>
      </c>
      <c r="B10" s="89"/>
      <c r="C10" s="30"/>
      <c r="D10" s="30" t="s">
        <v>73</v>
      </c>
      <c r="E10" s="90">
        <v>83.2539</v>
      </c>
      <c r="F10" s="173">
        <v>83.2539</v>
      </c>
      <c r="G10" s="172"/>
      <c r="H10" s="172"/>
      <c r="I10" s="172"/>
      <c r="J10" s="172"/>
      <c r="K10" s="188"/>
    </row>
    <row r="11" spans="1:11" ht="22.5" customHeight="1">
      <c r="A11" s="88">
        <v>2060404</v>
      </c>
      <c r="B11" s="89"/>
      <c r="C11" s="30"/>
      <c r="D11" s="30" t="s">
        <v>74</v>
      </c>
      <c r="E11" s="90">
        <v>83.2539</v>
      </c>
      <c r="F11" s="173">
        <v>83.2539</v>
      </c>
      <c r="G11" s="172"/>
      <c r="H11" s="172"/>
      <c r="I11" s="172"/>
      <c r="J11" s="172"/>
      <c r="K11" s="188"/>
    </row>
    <row r="12" spans="1:11" ht="22.5" customHeight="1">
      <c r="A12" s="88">
        <v>208</v>
      </c>
      <c r="B12" s="89"/>
      <c r="C12" s="30"/>
      <c r="D12" s="30" t="s">
        <v>75</v>
      </c>
      <c r="E12" s="90">
        <v>1285.7840130000002</v>
      </c>
      <c r="F12" s="173">
        <v>1285.7840130000002</v>
      </c>
      <c r="G12" s="172"/>
      <c r="H12" s="172"/>
      <c r="I12" s="172"/>
      <c r="J12" s="172"/>
      <c r="K12" s="188"/>
    </row>
    <row r="13" spans="1:11" ht="22.5" customHeight="1">
      <c r="A13" s="88">
        <v>20805</v>
      </c>
      <c r="B13" s="89"/>
      <c r="C13" s="30"/>
      <c r="D13" s="30" t="s">
        <v>76</v>
      </c>
      <c r="E13" s="90">
        <v>212.228613</v>
      </c>
      <c r="F13" s="173">
        <v>212.228613</v>
      </c>
      <c r="G13" s="172"/>
      <c r="H13" s="172"/>
      <c r="I13" s="172"/>
      <c r="J13" s="172"/>
      <c r="K13" s="188"/>
    </row>
    <row r="14" spans="1:11" ht="22.5" customHeight="1">
      <c r="A14" s="88">
        <v>2080501</v>
      </c>
      <c r="B14" s="89"/>
      <c r="C14" s="30"/>
      <c r="D14" s="30" t="s">
        <v>77</v>
      </c>
      <c r="E14" s="90">
        <v>192.616435</v>
      </c>
      <c r="F14" s="173">
        <v>192.616435</v>
      </c>
      <c r="G14" s="174"/>
      <c r="H14" s="174"/>
      <c r="I14" s="174"/>
      <c r="J14" s="174"/>
      <c r="K14" s="189"/>
    </row>
    <row r="15" spans="1:11" ht="22.5" customHeight="1">
      <c r="A15" s="88">
        <v>2080502</v>
      </c>
      <c r="B15" s="89"/>
      <c r="C15" s="30"/>
      <c r="D15" s="30" t="s">
        <v>78</v>
      </c>
      <c r="E15" s="90">
        <v>19.612178</v>
      </c>
      <c r="F15" s="173">
        <v>19.612178</v>
      </c>
      <c r="G15" s="174"/>
      <c r="H15" s="174"/>
      <c r="I15" s="174"/>
      <c r="J15" s="174"/>
      <c r="K15" s="189"/>
    </row>
    <row r="16" spans="1:11" ht="22.5" customHeight="1">
      <c r="A16" s="88">
        <v>20808</v>
      </c>
      <c r="B16" s="89"/>
      <c r="C16" s="30"/>
      <c r="D16" s="30" t="s">
        <v>79</v>
      </c>
      <c r="E16" s="90">
        <v>27.9748</v>
      </c>
      <c r="F16" s="173">
        <v>27.9748</v>
      </c>
      <c r="G16" s="174"/>
      <c r="H16" s="174"/>
      <c r="I16" s="174"/>
      <c r="J16" s="174"/>
      <c r="K16" s="189"/>
    </row>
    <row r="17" spans="1:11" ht="22.5" customHeight="1">
      <c r="A17" s="88">
        <v>2080801</v>
      </c>
      <c r="B17" s="89"/>
      <c r="C17" s="30"/>
      <c r="D17" s="30" t="s">
        <v>80</v>
      </c>
      <c r="E17" s="90">
        <v>27.9748</v>
      </c>
      <c r="F17" s="173">
        <v>27.9748</v>
      </c>
      <c r="G17" s="174"/>
      <c r="H17" s="174"/>
      <c r="I17" s="174"/>
      <c r="J17" s="174"/>
      <c r="K17" s="189"/>
    </row>
    <row r="18" spans="1:11" ht="22.5" customHeight="1">
      <c r="A18" s="88">
        <v>20822</v>
      </c>
      <c r="B18" s="89"/>
      <c r="C18" s="30"/>
      <c r="D18" s="30" t="s">
        <v>81</v>
      </c>
      <c r="E18" s="90">
        <v>770.0906</v>
      </c>
      <c r="F18" s="173">
        <v>770.0906</v>
      </c>
      <c r="G18" s="174"/>
      <c r="H18" s="174"/>
      <c r="I18" s="174"/>
      <c r="J18" s="174"/>
      <c r="K18" s="189"/>
    </row>
    <row r="19" spans="1:11" ht="22.5" customHeight="1">
      <c r="A19" s="88">
        <v>2082201</v>
      </c>
      <c r="B19" s="89"/>
      <c r="C19" s="30"/>
      <c r="D19" s="30" t="s">
        <v>82</v>
      </c>
      <c r="E19" s="90">
        <v>557.755</v>
      </c>
      <c r="F19" s="173">
        <v>557.755</v>
      </c>
      <c r="G19" s="174"/>
      <c r="H19" s="174"/>
      <c r="I19" s="174"/>
      <c r="J19" s="174"/>
      <c r="K19" s="189"/>
    </row>
    <row r="20" spans="1:11" ht="22.5" customHeight="1">
      <c r="A20" s="88">
        <v>2082202</v>
      </c>
      <c r="B20" s="89"/>
      <c r="C20" s="30"/>
      <c r="D20" s="30" t="s">
        <v>83</v>
      </c>
      <c r="E20" s="90">
        <v>207.3786</v>
      </c>
      <c r="F20" s="173">
        <v>207.3786</v>
      </c>
      <c r="G20" s="174"/>
      <c r="H20" s="174"/>
      <c r="I20" s="174"/>
      <c r="J20" s="174"/>
      <c r="K20" s="189"/>
    </row>
    <row r="21" spans="1:11" ht="22.5" customHeight="1">
      <c r="A21" s="88">
        <v>2082299</v>
      </c>
      <c r="B21" s="89"/>
      <c r="C21" s="30"/>
      <c r="D21" s="30" t="s">
        <v>84</v>
      </c>
      <c r="E21" s="90">
        <v>4.957</v>
      </c>
      <c r="F21" s="173">
        <v>4.957</v>
      </c>
      <c r="G21" s="174"/>
      <c r="H21" s="174"/>
      <c r="I21" s="174"/>
      <c r="J21" s="174"/>
      <c r="K21" s="189"/>
    </row>
    <row r="22" spans="1:11" ht="22.5" customHeight="1">
      <c r="A22" s="88">
        <v>20823</v>
      </c>
      <c r="B22" s="89"/>
      <c r="C22" s="30"/>
      <c r="D22" s="30" t="s">
        <v>85</v>
      </c>
      <c r="E22" s="90">
        <v>275.49</v>
      </c>
      <c r="F22" s="173">
        <v>275.49</v>
      </c>
      <c r="G22" s="174"/>
      <c r="H22" s="174"/>
      <c r="I22" s="174"/>
      <c r="J22" s="174"/>
      <c r="K22" s="189"/>
    </row>
    <row r="23" spans="1:11" ht="22.5" customHeight="1">
      <c r="A23" s="88">
        <v>2082301</v>
      </c>
      <c r="B23" s="89"/>
      <c r="C23" s="30"/>
      <c r="D23" s="30" t="s">
        <v>82</v>
      </c>
      <c r="E23" s="90">
        <v>275.49</v>
      </c>
      <c r="F23" s="173">
        <v>275.49</v>
      </c>
      <c r="G23" s="174"/>
      <c r="H23" s="174"/>
      <c r="I23" s="174"/>
      <c r="J23" s="174"/>
      <c r="K23" s="189"/>
    </row>
    <row r="24" spans="1:11" ht="22.5" customHeight="1">
      <c r="A24" s="88">
        <v>210</v>
      </c>
      <c r="B24" s="89"/>
      <c r="C24" s="30"/>
      <c r="D24" s="30" t="s">
        <v>86</v>
      </c>
      <c r="E24" s="90">
        <v>25.9715</v>
      </c>
      <c r="F24" s="173">
        <v>25.9715</v>
      </c>
      <c r="G24" s="174"/>
      <c r="H24" s="174"/>
      <c r="I24" s="174"/>
      <c r="J24" s="174"/>
      <c r="K24" s="189"/>
    </row>
    <row r="25" spans="1:11" ht="22.5" customHeight="1">
      <c r="A25" s="88">
        <v>21005</v>
      </c>
      <c r="B25" s="89"/>
      <c r="C25" s="30"/>
      <c r="D25" s="30" t="s">
        <v>87</v>
      </c>
      <c r="E25" s="90">
        <v>25.9715</v>
      </c>
      <c r="F25" s="173">
        <v>25.9715</v>
      </c>
      <c r="G25" s="174"/>
      <c r="H25" s="174"/>
      <c r="I25" s="174"/>
      <c r="J25" s="174"/>
      <c r="K25" s="189"/>
    </row>
    <row r="26" spans="1:11" ht="22.5" customHeight="1">
      <c r="A26" s="88">
        <v>2100501</v>
      </c>
      <c r="B26" s="89"/>
      <c r="C26" s="30"/>
      <c r="D26" s="30" t="s">
        <v>88</v>
      </c>
      <c r="E26" s="90">
        <v>22.0856</v>
      </c>
      <c r="F26" s="173">
        <v>22.0856</v>
      </c>
      <c r="G26" s="174"/>
      <c r="H26" s="174"/>
      <c r="I26" s="174"/>
      <c r="J26" s="174"/>
      <c r="K26" s="189"/>
    </row>
    <row r="27" spans="1:11" ht="22.5" customHeight="1">
      <c r="A27" s="88">
        <v>2100503</v>
      </c>
      <c r="B27" s="89"/>
      <c r="C27" s="30"/>
      <c r="D27" s="30" t="s">
        <v>89</v>
      </c>
      <c r="E27" s="90">
        <v>3.8859</v>
      </c>
      <c r="F27" s="173">
        <v>3.8859</v>
      </c>
      <c r="G27" s="174"/>
      <c r="H27" s="174"/>
      <c r="I27" s="174"/>
      <c r="J27" s="174"/>
      <c r="K27" s="189"/>
    </row>
    <row r="28" spans="1:11" ht="22.5" customHeight="1">
      <c r="A28" s="88">
        <v>213</v>
      </c>
      <c r="B28" s="89"/>
      <c r="C28" s="30"/>
      <c r="D28" s="30" t="s">
        <v>90</v>
      </c>
      <c r="E28" s="90">
        <v>20014.676709</v>
      </c>
      <c r="F28" s="173">
        <v>20014.676709</v>
      </c>
      <c r="G28" s="174"/>
      <c r="H28" s="174"/>
      <c r="I28" s="174"/>
      <c r="J28" s="174"/>
      <c r="K28" s="189"/>
    </row>
    <row r="29" spans="1:11" ht="22.5" customHeight="1">
      <c r="A29" s="88">
        <v>21303</v>
      </c>
      <c r="B29" s="89"/>
      <c r="C29" s="30"/>
      <c r="D29" s="30" t="s">
        <v>91</v>
      </c>
      <c r="E29" s="90">
        <v>20009.676709</v>
      </c>
      <c r="F29" s="173">
        <v>20009.676709</v>
      </c>
      <c r="G29" s="174"/>
      <c r="H29" s="174"/>
      <c r="I29" s="174"/>
      <c r="J29" s="174"/>
      <c r="K29" s="189"/>
    </row>
    <row r="30" spans="1:11" ht="22.5" customHeight="1">
      <c r="A30" s="88">
        <v>2130301</v>
      </c>
      <c r="B30" s="89"/>
      <c r="C30" s="30"/>
      <c r="D30" s="30" t="s">
        <v>92</v>
      </c>
      <c r="E30" s="90">
        <v>195.651848</v>
      </c>
      <c r="F30" s="173">
        <v>195.651848</v>
      </c>
      <c r="G30" s="174"/>
      <c r="H30" s="174"/>
      <c r="I30" s="174"/>
      <c r="J30" s="174"/>
      <c r="K30" s="189"/>
    </row>
    <row r="31" spans="1:11" ht="22.5" customHeight="1">
      <c r="A31" s="88">
        <v>2130305</v>
      </c>
      <c r="B31" s="89"/>
      <c r="C31" s="30"/>
      <c r="D31" s="30" t="s">
        <v>93</v>
      </c>
      <c r="E31" s="90">
        <v>18763.425</v>
      </c>
      <c r="F31" s="173">
        <v>18763.425</v>
      </c>
      <c r="G31" s="174"/>
      <c r="H31" s="174"/>
      <c r="I31" s="174"/>
      <c r="J31" s="174"/>
      <c r="K31" s="189"/>
    </row>
    <row r="32" spans="1:11" ht="22.5" customHeight="1">
      <c r="A32" s="88">
        <v>2130306</v>
      </c>
      <c r="B32" s="89"/>
      <c r="C32" s="30"/>
      <c r="D32" s="30" t="s">
        <v>94</v>
      </c>
      <c r="E32" s="90">
        <v>272.880781</v>
      </c>
      <c r="F32" s="173">
        <v>272.880781</v>
      </c>
      <c r="G32" s="174"/>
      <c r="H32" s="174"/>
      <c r="I32" s="174"/>
      <c r="J32" s="174"/>
      <c r="K32" s="189"/>
    </row>
    <row r="33" spans="1:11" ht="22.5" customHeight="1">
      <c r="A33" s="88">
        <v>2130311</v>
      </c>
      <c r="B33" s="89"/>
      <c r="C33" s="30"/>
      <c r="D33" s="30" t="s">
        <v>95</v>
      </c>
      <c r="E33" s="90">
        <v>19.8</v>
      </c>
      <c r="F33" s="173">
        <v>19.8</v>
      </c>
      <c r="G33" s="174"/>
      <c r="H33" s="174"/>
      <c r="I33" s="174"/>
      <c r="J33" s="174"/>
      <c r="K33" s="189"/>
    </row>
    <row r="34" spans="1:11" ht="22.5" customHeight="1">
      <c r="A34" s="88">
        <v>2130314</v>
      </c>
      <c r="B34" s="89"/>
      <c r="C34" s="30"/>
      <c r="D34" s="30" t="s">
        <v>96</v>
      </c>
      <c r="E34" s="90">
        <v>160.1784</v>
      </c>
      <c r="F34" s="173">
        <v>160.1784</v>
      </c>
      <c r="G34" s="174"/>
      <c r="H34" s="174"/>
      <c r="I34" s="174"/>
      <c r="J34" s="174"/>
      <c r="K34" s="189"/>
    </row>
    <row r="35" spans="1:11" ht="22.5" customHeight="1">
      <c r="A35" s="88">
        <v>2130316</v>
      </c>
      <c r="B35" s="89"/>
      <c r="C35" s="30"/>
      <c r="D35" s="30" t="s">
        <v>97</v>
      </c>
      <c r="E35" s="90">
        <v>60</v>
      </c>
      <c r="F35" s="173">
        <v>60</v>
      </c>
      <c r="G35" s="174"/>
      <c r="H35" s="174"/>
      <c r="I35" s="174"/>
      <c r="J35" s="174"/>
      <c r="K35" s="189"/>
    </row>
    <row r="36" spans="1:11" ht="22.5" customHeight="1">
      <c r="A36" s="88">
        <v>2130321</v>
      </c>
      <c r="B36" s="89"/>
      <c r="C36" s="30"/>
      <c r="D36" s="30" t="s">
        <v>98</v>
      </c>
      <c r="E36" s="90">
        <v>131.275</v>
      </c>
      <c r="F36" s="173">
        <v>131.275</v>
      </c>
      <c r="G36" s="174"/>
      <c r="H36" s="174"/>
      <c r="I36" s="174"/>
      <c r="J36" s="174"/>
      <c r="K36" s="189"/>
    </row>
    <row r="37" spans="1:11" ht="22.5" customHeight="1">
      <c r="A37" s="88">
        <v>2130331</v>
      </c>
      <c r="B37" s="89"/>
      <c r="C37" s="30"/>
      <c r="D37" s="30" t="s">
        <v>99</v>
      </c>
      <c r="E37" s="90">
        <v>301.8675</v>
      </c>
      <c r="F37" s="173">
        <v>301.8675</v>
      </c>
      <c r="G37" s="174"/>
      <c r="H37" s="174"/>
      <c r="I37" s="174"/>
      <c r="J37" s="174"/>
      <c r="K37" s="189"/>
    </row>
    <row r="38" spans="1:11" ht="22.5" customHeight="1">
      <c r="A38" s="88">
        <v>2130334</v>
      </c>
      <c r="B38" s="89"/>
      <c r="C38" s="30"/>
      <c r="D38" s="30" t="s">
        <v>100</v>
      </c>
      <c r="E38" s="90">
        <v>36.98408</v>
      </c>
      <c r="F38" s="173">
        <v>36.98408</v>
      </c>
      <c r="G38" s="174"/>
      <c r="H38" s="174"/>
      <c r="I38" s="174"/>
      <c r="J38" s="174"/>
      <c r="K38" s="189"/>
    </row>
    <row r="39" spans="1:11" ht="22.5" customHeight="1">
      <c r="A39" s="88">
        <v>2130399</v>
      </c>
      <c r="B39" s="89"/>
      <c r="C39" s="30"/>
      <c r="D39" s="30" t="s">
        <v>101</v>
      </c>
      <c r="E39" s="90">
        <v>67.6141</v>
      </c>
      <c r="F39" s="173">
        <v>67.6141</v>
      </c>
      <c r="G39" s="174"/>
      <c r="H39" s="174"/>
      <c r="I39" s="174"/>
      <c r="J39" s="174"/>
      <c r="K39" s="189"/>
    </row>
    <row r="40" spans="1:11" ht="22.5" customHeight="1">
      <c r="A40" s="88">
        <v>21366</v>
      </c>
      <c r="B40" s="89"/>
      <c r="C40" s="30"/>
      <c r="D40" s="30" t="s">
        <v>102</v>
      </c>
      <c r="E40" s="90">
        <v>5</v>
      </c>
      <c r="F40" s="173">
        <v>5</v>
      </c>
      <c r="G40" s="174"/>
      <c r="H40" s="174"/>
      <c r="I40" s="174"/>
      <c r="J40" s="174"/>
      <c r="K40" s="189"/>
    </row>
    <row r="41" spans="1:11" ht="22.5" customHeight="1">
      <c r="A41" s="88">
        <v>2136601</v>
      </c>
      <c r="B41" s="89"/>
      <c r="C41" s="30"/>
      <c r="D41" s="93" t="s">
        <v>83</v>
      </c>
      <c r="E41" s="94">
        <v>5</v>
      </c>
      <c r="F41" s="173">
        <v>5</v>
      </c>
      <c r="G41" s="174"/>
      <c r="H41" s="174"/>
      <c r="I41" s="174"/>
      <c r="J41" s="174"/>
      <c r="K41" s="189"/>
    </row>
    <row r="42" spans="1:11" ht="22.5" customHeight="1">
      <c r="A42" s="199"/>
      <c r="B42" s="200"/>
      <c r="C42" s="177"/>
      <c r="D42" s="177"/>
      <c r="E42" s="174"/>
      <c r="F42" s="174"/>
      <c r="G42" s="174"/>
      <c r="H42" s="174"/>
      <c r="I42" s="174"/>
      <c r="J42" s="174"/>
      <c r="K42" s="189"/>
    </row>
    <row r="43" spans="1:11" ht="22.5" customHeight="1">
      <c r="A43" s="199"/>
      <c r="B43" s="200"/>
      <c r="C43" s="177"/>
      <c r="D43" s="177"/>
      <c r="E43" s="174"/>
      <c r="F43" s="174"/>
      <c r="G43" s="174"/>
      <c r="H43" s="174"/>
      <c r="I43" s="174"/>
      <c r="J43" s="174"/>
      <c r="K43" s="189"/>
    </row>
    <row r="44" spans="1:11" ht="22.5" customHeight="1">
      <c r="A44" s="201"/>
      <c r="B44" s="202"/>
      <c r="C44" s="180"/>
      <c r="D44" s="180"/>
      <c r="E44" s="181"/>
      <c r="F44" s="181"/>
      <c r="G44" s="181"/>
      <c r="H44" s="181"/>
      <c r="I44" s="181"/>
      <c r="J44" s="181"/>
      <c r="K44" s="190"/>
    </row>
    <row r="45" spans="1:11" ht="120.75" customHeight="1">
      <c r="A45" s="182" t="s">
        <v>103</v>
      </c>
      <c r="B45" s="182"/>
      <c r="C45" s="183"/>
      <c r="D45" s="183"/>
      <c r="E45" s="183"/>
      <c r="F45" s="183"/>
      <c r="G45" s="183"/>
      <c r="H45" s="183"/>
      <c r="I45" s="183"/>
      <c r="J45" s="183"/>
      <c r="K45" s="183"/>
    </row>
  </sheetData>
  <sheetProtection/>
  <mergeCells count="48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4:C44"/>
    <mergeCell ref="A45:K45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G10" sqref="G10"/>
    </sheetView>
  </sheetViews>
  <sheetFormatPr defaultColWidth="9.00390625" defaultRowHeight="14.25"/>
  <cols>
    <col min="1" max="2" width="5.625" style="146" customWidth="1"/>
    <col min="3" max="3" width="4.75390625" style="146" customWidth="1"/>
    <col min="4" max="4" width="23.375" style="146" customWidth="1"/>
    <col min="5" max="5" width="14.375" style="146" customWidth="1"/>
    <col min="6" max="10" width="14.625" style="146" customWidth="1"/>
    <col min="11" max="16384" width="9.00390625" style="146" customWidth="1"/>
  </cols>
  <sheetData>
    <row r="1" spans="1:10" s="143" customFormat="1" ht="21.75">
      <c r="A1" s="147" t="s">
        <v>104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>
      <c r="A2" s="148"/>
      <c r="B2" s="148"/>
      <c r="C2" s="148"/>
      <c r="D2" s="148"/>
      <c r="E2" s="148"/>
      <c r="F2" s="148"/>
      <c r="G2" s="148"/>
      <c r="H2" s="148"/>
      <c r="I2" s="148"/>
      <c r="J2" s="8" t="s">
        <v>105</v>
      </c>
    </row>
    <row r="3" spans="1:10" ht="14.25">
      <c r="A3" s="9" t="s">
        <v>61</v>
      </c>
      <c r="B3" s="9" t="s">
        <v>62</v>
      </c>
      <c r="C3" s="148"/>
      <c r="D3" s="148"/>
      <c r="E3" s="148"/>
      <c r="F3" s="148"/>
      <c r="G3" s="149"/>
      <c r="H3" s="148"/>
      <c r="I3" s="148"/>
      <c r="J3" s="8" t="s">
        <v>3</v>
      </c>
    </row>
    <row r="4" spans="1:10" s="144" customFormat="1" ht="22.5" customHeight="1">
      <c r="A4" s="228" t="s">
        <v>6</v>
      </c>
      <c r="B4" s="151"/>
      <c r="C4" s="151"/>
      <c r="D4" s="151"/>
      <c r="E4" s="229" t="s">
        <v>43</v>
      </c>
      <c r="F4" s="229" t="s">
        <v>106</v>
      </c>
      <c r="G4" s="236" t="s">
        <v>107</v>
      </c>
      <c r="H4" s="236" t="s">
        <v>108</v>
      </c>
      <c r="I4" s="153" t="s">
        <v>109</v>
      </c>
      <c r="J4" s="237" t="s">
        <v>110</v>
      </c>
    </row>
    <row r="5" spans="1:10" s="144" customFormat="1" ht="22.5" customHeight="1">
      <c r="A5" s="154" t="s">
        <v>69</v>
      </c>
      <c r="B5" s="155"/>
      <c r="C5" s="156"/>
      <c r="D5" s="232" t="s">
        <v>70</v>
      </c>
      <c r="E5" s="158"/>
      <c r="F5" s="158"/>
      <c r="G5" s="159"/>
      <c r="H5" s="159"/>
      <c r="I5" s="159"/>
      <c r="J5" s="185"/>
    </row>
    <row r="6" spans="1:10" s="144" customFormat="1" ht="22.5" customHeight="1">
      <c r="A6" s="160"/>
      <c r="B6" s="161"/>
      <c r="C6" s="161"/>
      <c r="D6" s="162"/>
      <c r="E6" s="162"/>
      <c r="F6" s="162"/>
      <c r="G6" s="163"/>
      <c r="H6" s="163"/>
      <c r="I6" s="163"/>
      <c r="J6" s="186"/>
    </row>
    <row r="7" spans="1:10" s="145" customFormat="1" ht="22.5" customHeight="1">
      <c r="A7" s="238" t="s">
        <v>71</v>
      </c>
      <c r="B7" s="165"/>
      <c r="C7" s="165"/>
      <c r="D7" s="166"/>
      <c r="E7" s="239" t="s">
        <v>10</v>
      </c>
      <c r="F7" s="239" t="s">
        <v>11</v>
      </c>
      <c r="G7" s="239" t="s">
        <v>19</v>
      </c>
      <c r="H7" s="167" t="s">
        <v>23</v>
      </c>
      <c r="I7" s="167" t="s">
        <v>27</v>
      </c>
      <c r="J7" s="187" t="s">
        <v>31</v>
      </c>
    </row>
    <row r="8" spans="1:10" ht="22.5" customHeight="1">
      <c r="A8" s="235" t="s">
        <v>55</v>
      </c>
      <c r="B8" s="169"/>
      <c r="C8" s="169"/>
      <c r="D8" s="170"/>
      <c r="E8" s="90">
        <v>21409.686122</v>
      </c>
      <c r="F8" s="171">
        <f>F12+F24+F28</f>
        <v>558.0692610000001</v>
      </c>
      <c r="G8" s="171">
        <f>G9+G12+G28</f>
        <v>20851.616861</v>
      </c>
      <c r="H8" s="172"/>
      <c r="I8" s="172"/>
      <c r="J8" s="188"/>
    </row>
    <row r="9" spans="1:10" ht="22.5" customHeight="1">
      <c r="A9" s="88">
        <v>206</v>
      </c>
      <c r="B9" s="89"/>
      <c r="C9" s="30"/>
      <c r="D9" s="30" t="s">
        <v>72</v>
      </c>
      <c r="E9" s="90">
        <v>83.2539</v>
      </c>
      <c r="F9" s="171"/>
      <c r="G9" s="90">
        <v>83.2539</v>
      </c>
      <c r="H9" s="172"/>
      <c r="I9" s="172"/>
      <c r="J9" s="188"/>
    </row>
    <row r="10" spans="1:10" ht="22.5" customHeight="1">
      <c r="A10" s="88">
        <v>20604</v>
      </c>
      <c r="B10" s="89"/>
      <c r="C10" s="30"/>
      <c r="D10" s="30" t="s">
        <v>73</v>
      </c>
      <c r="E10" s="90">
        <v>83.2539</v>
      </c>
      <c r="F10" s="171"/>
      <c r="G10" s="90">
        <v>83.2539</v>
      </c>
      <c r="H10" s="172"/>
      <c r="I10" s="172"/>
      <c r="J10" s="188"/>
    </row>
    <row r="11" spans="1:10" ht="22.5" customHeight="1">
      <c r="A11" s="88">
        <v>2060404</v>
      </c>
      <c r="B11" s="89"/>
      <c r="C11" s="30"/>
      <c r="D11" s="30" t="s">
        <v>74</v>
      </c>
      <c r="E11" s="90">
        <v>83.2539</v>
      </c>
      <c r="F11" s="171"/>
      <c r="G11" s="90">
        <v>83.2539</v>
      </c>
      <c r="H11" s="172"/>
      <c r="I11" s="172"/>
      <c r="J11" s="188"/>
    </row>
    <row r="12" spans="1:10" ht="22.5" customHeight="1">
      <c r="A12" s="88">
        <v>208</v>
      </c>
      <c r="B12" s="89"/>
      <c r="C12" s="30"/>
      <c r="D12" s="30" t="s">
        <v>75</v>
      </c>
      <c r="E12" s="90">
        <v>1285.7840130000002</v>
      </c>
      <c r="F12" s="90">
        <v>240.20341299999998</v>
      </c>
      <c r="G12" s="173">
        <f>G18+G22</f>
        <v>1045.5806</v>
      </c>
      <c r="H12" s="172"/>
      <c r="I12" s="172"/>
      <c r="J12" s="188"/>
    </row>
    <row r="13" spans="1:10" ht="22.5" customHeight="1">
      <c r="A13" s="88">
        <v>20805</v>
      </c>
      <c r="B13" s="89"/>
      <c r="C13" s="30"/>
      <c r="D13" s="30" t="s">
        <v>76</v>
      </c>
      <c r="E13" s="90">
        <v>212.228613</v>
      </c>
      <c r="F13" s="171">
        <v>212.228613</v>
      </c>
      <c r="G13" s="173"/>
      <c r="H13" s="172"/>
      <c r="I13" s="172"/>
      <c r="J13" s="188"/>
    </row>
    <row r="14" spans="1:10" ht="22.5" customHeight="1">
      <c r="A14" s="88">
        <v>2080501</v>
      </c>
      <c r="B14" s="89"/>
      <c r="C14" s="30"/>
      <c r="D14" s="30" t="s">
        <v>77</v>
      </c>
      <c r="E14" s="90">
        <v>192.616435</v>
      </c>
      <c r="F14" s="171">
        <v>192.616435</v>
      </c>
      <c r="G14" s="173"/>
      <c r="H14" s="174"/>
      <c r="I14" s="174"/>
      <c r="J14" s="189"/>
    </row>
    <row r="15" spans="1:10" ht="22.5" customHeight="1">
      <c r="A15" s="88">
        <v>2080502</v>
      </c>
      <c r="B15" s="89"/>
      <c r="C15" s="30"/>
      <c r="D15" s="30" t="s">
        <v>78</v>
      </c>
      <c r="E15" s="90">
        <v>19.612178</v>
      </c>
      <c r="F15" s="173">
        <v>19.612178</v>
      </c>
      <c r="G15" s="171"/>
      <c r="H15" s="174"/>
      <c r="I15" s="174"/>
      <c r="J15" s="189"/>
    </row>
    <row r="16" spans="1:10" ht="22.5" customHeight="1">
      <c r="A16" s="88">
        <v>20808</v>
      </c>
      <c r="B16" s="89"/>
      <c r="C16" s="30"/>
      <c r="D16" s="30" t="s">
        <v>79</v>
      </c>
      <c r="E16" s="90">
        <v>27.9748</v>
      </c>
      <c r="F16" s="173">
        <v>27.9748</v>
      </c>
      <c r="G16" s="171"/>
      <c r="H16" s="174"/>
      <c r="I16" s="174"/>
      <c r="J16" s="189"/>
    </row>
    <row r="17" spans="1:10" ht="22.5" customHeight="1">
      <c r="A17" s="88">
        <v>2080801</v>
      </c>
      <c r="B17" s="89"/>
      <c r="C17" s="30"/>
      <c r="D17" s="30" t="s">
        <v>80</v>
      </c>
      <c r="E17" s="90">
        <v>27.9748</v>
      </c>
      <c r="F17" s="173">
        <v>27.9748</v>
      </c>
      <c r="G17" s="171"/>
      <c r="H17" s="174"/>
      <c r="I17" s="174"/>
      <c r="J17" s="189"/>
    </row>
    <row r="18" spans="1:10" ht="22.5" customHeight="1">
      <c r="A18" s="88">
        <v>20822</v>
      </c>
      <c r="B18" s="89"/>
      <c r="C18" s="30"/>
      <c r="D18" s="30" t="s">
        <v>81</v>
      </c>
      <c r="E18" s="90">
        <v>770.0906</v>
      </c>
      <c r="F18" s="173"/>
      <c r="G18" s="90">
        <v>770.0906</v>
      </c>
      <c r="H18" s="174"/>
      <c r="I18" s="174"/>
      <c r="J18" s="189"/>
    </row>
    <row r="19" spans="1:10" ht="22.5" customHeight="1">
      <c r="A19" s="88">
        <v>2082201</v>
      </c>
      <c r="B19" s="89"/>
      <c r="C19" s="30"/>
      <c r="D19" s="30" t="s">
        <v>82</v>
      </c>
      <c r="E19" s="90">
        <v>557.755</v>
      </c>
      <c r="F19" s="173"/>
      <c r="G19" s="90">
        <v>557.755</v>
      </c>
      <c r="H19" s="174"/>
      <c r="I19" s="174"/>
      <c r="J19" s="189"/>
    </row>
    <row r="20" spans="1:10" ht="22.5" customHeight="1">
      <c r="A20" s="88">
        <v>2082202</v>
      </c>
      <c r="B20" s="89"/>
      <c r="C20" s="30"/>
      <c r="D20" s="30" t="s">
        <v>83</v>
      </c>
      <c r="E20" s="90">
        <v>207.3786</v>
      </c>
      <c r="F20" s="173"/>
      <c r="G20" s="90">
        <v>207.3786</v>
      </c>
      <c r="H20" s="174"/>
      <c r="I20" s="174"/>
      <c r="J20" s="189"/>
    </row>
    <row r="21" spans="1:10" ht="22.5" customHeight="1">
      <c r="A21" s="88">
        <v>2082299</v>
      </c>
      <c r="B21" s="89"/>
      <c r="C21" s="30"/>
      <c r="D21" s="30" t="s">
        <v>84</v>
      </c>
      <c r="E21" s="90">
        <v>4.957</v>
      </c>
      <c r="F21" s="173"/>
      <c r="G21" s="90">
        <v>4.957</v>
      </c>
      <c r="H21" s="174"/>
      <c r="I21" s="174"/>
      <c r="J21" s="189"/>
    </row>
    <row r="22" spans="1:10" ht="22.5" customHeight="1">
      <c r="A22" s="88">
        <v>20823</v>
      </c>
      <c r="B22" s="89"/>
      <c r="C22" s="30"/>
      <c r="D22" s="30" t="s">
        <v>85</v>
      </c>
      <c r="E22" s="90">
        <v>275.49</v>
      </c>
      <c r="F22" s="173"/>
      <c r="G22" s="90">
        <v>275.49</v>
      </c>
      <c r="H22" s="174"/>
      <c r="I22" s="174"/>
      <c r="J22" s="189"/>
    </row>
    <row r="23" spans="1:10" ht="22.5" customHeight="1">
      <c r="A23" s="88">
        <v>2082301</v>
      </c>
      <c r="B23" s="89"/>
      <c r="C23" s="30"/>
      <c r="D23" s="30" t="s">
        <v>82</v>
      </c>
      <c r="E23" s="90">
        <v>275.49</v>
      </c>
      <c r="F23" s="173"/>
      <c r="G23" s="90">
        <v>275.49</v>
      </c>
      <c r="H23" s="174"/>
      <c r="I23" s="174"/>
      <c r="J23" s="189"/>
    </row>
    <row r="24" spans="1:10" ht="22.5" customHeight="1">
      <c r="A24" s="88">
        <v>210</v>
      </c>
      <c r="B24" s="89"/>
      <c r="C24" s="30"/>
      <c r="D24" s="30" t="s">
        <v>86</v>
      </c>
      <c r="E24" s="90">
        <v>25.9715</v>
      </c>
      <c r="F24" s="90">
        <v>25.9715</v>
      </c>
      <c r="G24" s="173"/>
      <c r="H24" s="174"/>
      <c r="I24" s="174"/>
      <c r="J24" s="189"/>
    </row>
    <row r="25" spans="1:10" ht="22.5" customHeight="1">
      <c r="A25" s="88">
        <v>21005</v>
      </c>
      <c r="B25" s="89"/>
      <c r="C25" s="30"/>
      <c r="D25" s="30" t="s">
        <v>87</v>
      </c>
      <c r="E25" s="90">
        <v>25.9715</v>
      </c>
      <c r="F25" s="90">
        <v>25.9715</v>
      </c>
      <c r="G25" s="173"/>
      <c r="H25" s="174"/>
      <c r="I25" s="174"/>
      <c r="J25" s="189"/>
    </row>
    <row r="26" spans="1:10" ht="22.5" customHeight="1">
      <c r="A26" s="88">
        <v>2100501</v>
      </c>
      <c r="B26" s="89"/>
      <c r="C26" s="30"/>
      <c r="D26" s="30" t="s">
        <v>88</v>
      </c>
      <c r="E26" s="90">
        <v>22.0856</v>
      </c>
      <c r="F26" s="90">
        <v>22.0856</v>
      </c>
      <c r="G26" s="173"/>
      <c r="H26" s="174"/>
      <c r="I26" s="174"/>
      <c r="J26" s="189"/>
    </row>
    <row r="27" spans="1:10" ht="22.5" customHeight="1">
      <c r="A27" s="88">
        <v>2100503</v>
      </c>
      <c r="B27" s="89"/>
      <c r="C27" s="30"/>
      <c r="D27" s="30" t="s">
        <v>89</v>
      </c>
      <c r="E27" s="90">
        <v>3.8859</v>
      </c>
      <c r="F27" s="90">
        <v>3.8859</v>
      </c>
      <c r="G27" s="173"/>
      <c r="H27" s="174"/>
      <c r="I27" s="174"/>
      <c r="J27" s="189"/>
    </row>
    <row r="28" spans="1:10" ht="22.5" customHeight="1">
      <c r="A28" s="88">
        <v>213</v>
      </c>
      <c r="B28" s="89"/>
      <c r="C28" s="30"/>
      <c r="D28" s="30" t="s">
        <v>90</v>
      </c>
      <c r="E28" s="90">
        <v>20014.676709</v>
      </c>
      <c r="F28" s="173">
        <f>F29+F40</f>
        <v>291.89434800000004</v>
      </c>
      <c r="G28" s="173">
        <f>G29+G40</f>
        <v>19722.782360999998</v>
      </c>
      <c r="H28" s="174"/>
      <c r="I28" s="174"/>
      <c r="J28" s="189"/>
    </row>
    <row r="29" spans="1:10" ht="22.5" customHeight="1">
      <c r="A29" s="88">
        <v>21303</v>
      </c>
      <c r="B29" s="89"/>
      <c r="C29" s="30"/>
      <c r="D29" s="30" t="s">
        <v>91</v>
      </c>
      <c r="E29" s="90">
        <v>20009.676709</v>
      </c>
      <c r="F29" s="173">
        <f>SUM(F30:F39)</f>
        <v>291.89434800000004</v>
      </c>
      <c r="G29" s="173">
        <f>SUM(G30:G39)</f>
        <v>19717.782360999998</v>
      </c>
      <c r="H29" s="174"/>
      <c r="I29" s="174"/>
      <c r="J29" s="189"/>
    </row>
    <row r="30" spans="1:10" ht="22.5" customHeight="1">
      <c r="A30" s="88">
        <v>2130301</v>
      </c>
      <c r="B30" s="89"/>
      <c r="C30" s="30"/>
      <c r="D30" s="30" t="s">
        <v>92</v>
      </c>
      <c r="E30" s="90">
        <v>195.651848</v>
      </c>
      <c r="F30" s="90">
        <v>195.651848</v>
      </c>
      <c r="G30" s="173"/>
      <c r="H30" s="174"/>
      <c r="I30" s="174"/>
      <c r="J30" s="189"/>
    </row>
    <row r="31" spans="1:10" ht="22.5" customHeight="1">
      <c r="A31" s="88">
        <v>2130305</v>
      </c>
      <c r="B31" s="89"/>
      <c r="C31" s="30"/>
      <c r="D31" s="30" t="s">
        <v>93</v>
      </c>
      <c r="E31" s="90">
        <v>18763.425</v>
      </c>
      <c r="F31" s="173"/>
      <c r="G31" s="90">
        <v>18763.425</v>
      </c>
      <c r="H31" s="174"/>
      <c r="I31" s="174"/>
      <c r="J31" s="189"/>
    </row>
    <row r="32" spans="1:10" ht="22.5" customHeight="1">
      <c r="A32" s="88">
        <v>2130306</v>
      </c>
      <c r="B32" s="89"/>
      <c r="C32" s="30"/>
      <c r="D32" s="30" t="s">
        <v>94</v>
      </c>
      <c r="E32" s="90">
        <v>272.880781</v>
      </c>
      <c r="F32" s="173">
        <v>96.2425</v>
      </c>
      <c r="G32" s="173">
        <f>E32-F32</f>
        <v>176.638281</v>
      </c>
      <c r="H32" s="174"/>
      <c r="I32" s="174"/>
      <c r="J32" s="189"/>
    </row>
    <row r="33" spans="1:10" ht="22.5" customHeight="1">
      <c r="A33" s="88">
        <v>2130311</v>
      </c>
      <c r="B33" s="89"/>
      <c r="C33" s="30"/>
      <c r="D33" s="30" t="s">
        <v>95</v>
      </c>
      <c r="E33" s="90">
        <v>19.8</v>
      </c>
      <c r="F33" s="173"/>
      <c r="G33" s="90">
        <v>19.8</v>
      </c>
      <c r="H33" s="174"/>
      <c r="I33" s="174"/>
      <c r="J33" s="189"/>
    </row>
    <row r="34" spans="1:10" ht="22.5" customHeight="1">
      <c r="A34" s="88">
        <v>2130314</v>
      </c>
      <c r="B34" s="89"/>
      <c r="C34" s="30"/>
      <c r="D34" s="30" t="s">
        <v>96</v>
      </c>
      <c r="E34" s="90">
        <v>160.1784</v>
      </c>
      <c r="F34" s="173"/>
      <c r="G34" s="90">
        <v>160.1784</v>
      </c>
      <c r="H34" s="174"/>
      <c r="I34" s="174"/>
      <c r="J34" s="189"/>
    </row>
    <row r="35" spans="1:10" ht="22.5" customHeight="1">
      <c r="A35" s="88">
        <v>2130316</v>
      </c>
      <c r="B35" s="89"/>
      <c r="C35" s="30"/>
      <c r="D35" s="30" t="s">
        <v>97</v>
      </c>
      <c r="E35" s="90">
        <v>60</v>
      </c>
      <c r="F35" s="173"/>
      <c r="G35" s="90">
        <v>60</v>
      </c>
      <c r="H35" s="174"/>
      <c r="I35" s="174"/>
      <c r="J35" s="189"/>
    </row>
    <row r="36" spans="1:10" ht="22.5" customHeight="1">
      <c r="A36" s="88">
        <v>2130321</v>
      </c>
      <c r="B36" s="89"/>
      <c r="C36" s="30"/>
      <c r="D36" s="30" t="s">
        <v>98</v>
      </c>
      <c r="E36" s="90">
        <v>131.275</v>
      </c>
      <c r="F36" s="173"/>
      <c r="G36" s="90">
        <v>131.275</v>
      </c>
      <c r="H36" s="174"/>
      <c r="I36" s="174"/>
      <c r="J36" s="189"/>
    </row>
    <row r="37" spans="1:10" ht="22.5" customHeight="1">
      <c r="A37" s="88">
        <v>2130331</v>
      </c>
      <c r="B37" s="89"/>
      <c r="C37" s="30"/>
      <c r="D37" s="30" t="s">
        <v>99</v>
      </c>
      <c r="E37" s="90">
        <v>301.8675</v>
      </c>
      <c r="F37" s="173"/>
      <c r="G37" s="90">
        <v>301.8675</v>
      </c>
      <c r="H37" s="174"/>
      <c r="I37" s="174"/>
      <c r="J37" s="189"/>
    </row>
    <row r="38" spans="1:10" ht="22.5" customHeight="1">
      <c r="A38" s="88">
        <v>2130334</v>
      </c>
      <c r="B38" s="89"/>
      <c r="C38" s="30"/>
      <c r="D38" s="30" t="s">
        <v>100</v>
      </c>
      <c r="E38" s="90">
        <v>36.98408</v>
      </c>
      <c r="F38" s="173"/>
      <c r="G38" s="90">
        <v>36.98408</v>
      </c>
      <c r="H38" s="174"/>
      <c r="I38" s="174"/>
      <c r="J38" s="189"/>
    </row>
    <row r="39" spans="1:10" ht="22.5" customHeight="1">
      <c r="A39" s="88">
        <v>2130399</v>
      </c>
      <c r="B39" s="89"/>
      <c r="C39" s="30"/>
      <c r="D39" s="30" t="s">
        <v>101</v>
      </c>
      <c r="E39" s="90">
        <v>67.6141</v>
      </c>
      <c r="F39" s="173"/>
      <c r="G39" s="90">
        <v>67.6141</v>
      </c>
      <c r="H39" s="174"/>
      <c r="I39" s="174"/>
      <c r="J39" s="189"/>
    </row>
    <row r="40" spans="1:10" ht="22.5" customHeight="1">
      <c r="A40" s="88">
        <v>21366</v>
      </c>
      <c r="B40" s="89"/>
      <c r="C40" s="30"/>
      <c r="D40" s="30" t="s">
        <v>102</v>
      </c>
      <c r="E40" s="90">
        <v>5</v>
      </c>
      <c r="F40" s="173"/>
      <c r="G40" s="90">
        <v>5</v>
      </c>
      <c r="H40" s="174"/>
      <c r="I40" s="174"/>
      <c r="J40" s="189"/>
    </row>
    <row r="41" spans="1:10" ht="22.5" customHeight="1">
      <c r="A41" s="88">
        <v>2136601</v>
      </c>
      <c r="B41" s="89"/>
      <c r="C41" s="30"/>
      <c r="D41" s="93" t="s">
        <v>83</v>
      </c>
      <c r="E41" s="94">
        <v>5</v>
      </c>
      <c r="F41" s="173"/>
      <c r="G41" s="94">
        <v>5</v>
      </c>
      <c r="H41" s="174"/>
      <c r="I41" s="174"/>
      <c r="J41" s="189"/>
    </row>
    <row r="42" spans="1:10" ht="22.5" customHeight="1">
      <c r="A42" s="175"/>
      <c r="B42" s="176"/>
      <c r="C42" s="176"/>
      <c r="D42" s="177"/>
      <c r="E42" s="174"/>
      <c r="F42" s="174"/>
      <c r="G42" s="174"/>
      <c r="H42" s="174"/>
      <c r="I42" s="174"/>
      <c r="J42" s="189"/>
    </row>
    <row r="43" spans="1:10" ht="22.5" customHeight="1">
      <c r="A43" s="175"/>
      <c r="B43" s="176"/>
      <c r="C43" s="176"/>
      <c r="D43" s="177"/>
      <c r="E43" s="174"/>
      <c r="F43" s="174"/>
      <c r="G43" s="174"/>
      <c r="H43" s="174"/>
      <c r="I43" s="174"/>
      <c r="J43" s="189"/>
    </row>
    <row r="44" spans="1:10" ht="22.5" customHeight="1">
      <c r="A44" s="178"/>
      <c r="B44" s="179"/>
      <c r="C44" s="179"/>
      <c r="D44" s="180"/>
      <c r="E44" s="181"/>
      <c r="F44" s="181"/>
      <c r="G44" s="181"/>
      <c r="H44" s="181"/>
      <c r="I44" s="181"/>
      <c r="J44" s="190"/>
    </row>
    <row r="45" spans="1:10" ht="127.5" customHeight="1">
      <c r="A45" s="182" t="s">
        <v>111</v>
      </c>
      <c r="B45" s="182"/>
      <c r="C45" s="183"/>
      <c r="D45" s="183"/>
      <c r="E45" s="183"/>
      <c r="F45" s="183"/>
      <c r="G45" s="183"/>
      <c r="H45" s="183"/>
      <c r="I45" s="183"/>
      <c r="J45" s="183"/>
    </row>
  </sheetData>
  <sheetProtection/>
  <mergeCells count="47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4:C44"/>
    <mergeCell ref="A45:J45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6">
      <selection activeCell="C9" sqref="C9"/>
    </sheetView>
  </sheetViews>
  <sheetFormatPr defaultColWidth="9.00390625" defaultRowHeight="14.25"/>
  <cols>
    <col min="1" max="1" width="36.375" style="97" customWidth="1"/>
    <col min="2" max="2" width="4.00390625" style="97" customWidth="1"/>
    <col min="3" max="3" width="15.625" style="97" customWidth="1"/>
    <col min="4" max="4" width="35.75390625" style="97" customWidth="1"/>
    <col min="5" max="5" width="3.50390625" style="97" customWidth="1"/>
    <col min="6" max="8" width="14.25390625" style="97" customWidth="1"/>
    <col min="9" max="16384" width="9.00390625" style="97" customWidth="1"/>
  </cols>
  <sheetData>
    <row r="1" ht="14.25">
      <c r="A1" s="98"/>
    </row>
    <row r="2" spans="1:8" s="95" customFormat="1" ht="18" customHeight="1">
      <c r="A2" s="99" t="s">
        <v>112</v>
      </c>
      <c r="B2" s="99"/>
      <c r="C2" s="99"/>
      <c r="D2" s="99"/>
      <c r="E2" s="99"/>
      <c r="F2" s="99"/>
      <c r="G2" s="99"/>
      <c r="H2" s="99"/>
    </row>
    <row r="3" spans="1:8" ht="9.75" customHeight="1">
      <c r="A3" s="100"/>
      <c r="B3" s="100"/>
      <c r="C3" s="100"/>
      <c r="D3" s="100"/>
      <c r="E3" s="100"/>
      <c r="F3" s="100"/>
      <c r="G3" s="100"/>
      <c r="H3" s="8" t="s">
        <v>113</v>
      </c>
    </row>
    <row r="4" spans="1:8" ht="15" customHeight="1">
      <c r="A4" s="9" t="s">
        <v>2</v>
      </c>
      <c r="B4" s="100"/>
      <c r="C4" s="100"/>
      <c r="D4" s="100"/>
      <c r="E4" s="100"/>
      <c r="F4" s="100"/>
      <c r="G4" s="100"/>
      <c r="H4" s="8" t="s">
        <v>3</v>
      </c>
    </row>
    <row r="5" spans="1:8" s="96" customFormat="1" ht="19.5" customHeight="1">
      <c r="A5" s="215" t="s">
        <v>4</v>
      </c>
      <c r="B5" s="102"/>
      <c r="C5" s="102"/>
      <c r="D5" s="216" t="s">
        <v>5</v>
      </c>
      <c r="E5" s="102"/>
      <c r="F5" s="103"/>
      <c r="G5" s="103"/>
      <c r="H5" s="104"/>
    </row>
    <row r="6" spans="1:8" s="96" customFormat="1" ht="31.5" customHeight="1">
      <c r="A6" s="217" t="s">
        <v>6</v>
      </c>
      <c r="B6" s="218" t="s">
        <v>7</v>
      </c>
      <c r="C6" s="107" t="s">
        <v>114</v>
      </c>
      <c r="D6" s="219" t="s">
        <v>6</v>
      </c>
      <c r="E6" s="218" t="s">
        <v>7</v>
      </c>
      <c r="F6" s="107" t="s">
        <v>55</v>
      </c>
      <c r="G6" s="108" t="s">
        <v>115</v>
      </c>
      <c r="H6" s="109" t="s">
        <v>116</v>
      </c>
    </row>
    <row r="7" spans="1:8" s="96" customFormat="1" ht="19.5" customHeight="1">
      <c r="A7" s="217" t="s">
        <v>9</v>
      </c>
      <c r="B7" s="107"/>
      <c r="C7" s="219" t="s">
        <v>10</v>
      </c>
      <c r="D7" s="219" t="s">
        <v>9</v>
      </c>
      <c r="E7" s="107"/>
      <c r="F7" s="110">
        <v>2</v>
      </c>
      <c r="G7" s="110">
        <v>3</v>
      </c>
      <c r="H7" s="111">
        <v>4</v>
      </c>
    </row>
    <row r="8" spans="1:8" s="96" customFormat="1" ht="19.5" customHeight="1">
      <c r="A8" s="221" t="s">
        <v>117</v>
      </c>
      <c r="B8" s="222" t="s">
        <v>10</v>
      </c>
      <c r="C8" s="90">
        <v>20359.105522</v>
      </c>
      <c r="D8" s="223" t="s">
        <v>13</v>
      </c>
      <c r="E8" s="115">
        <v>15</v>
      </c>
      <c r="F8" s="116"/>
      <c r="G8" s="116"/>
      <c r="H8" s="117"/>
    </row>
    <row r="9" spans="1:8" s="96" customFormat="1" ht="19.5" customHeight="1">
      <c r="A9" s="118" t="s">
        <v>118</v>
      </c>
      <c r="B9" s="222" t="s">
        <v>11</v>
      </c>
      <c r="C9" s="90">
        <v>1050.5806</v>
      </c>
      <c r="D9" s="223" t="s">
        <v>16</v>
      </c>
      <c r="E9" s="115">
        <v>16</v>
      </c>
      <c r="F9" s="116"/>
      <c r="G9" s="116"/>
      <c r="H9" s="117"/>
    </row>
    <row r="10" spans="1:8" s="96" customFormat="1" ht="19.5" customHeight="1">
      <c r="A10" s="118"/>
      <c r="B10" s="222" t="s">
        <v>19</v>
      </c>
      <c r="C10" s="119"/>
      <c r="D10" s="223" t="s">
        <v>20</v>
      </c>
      <c r="E10" s="115">
        <v>17</v>
      </c>
      <c r="F10" s="116"/>
      <c r="G10" s="116"/>
      <c r="H10" s="117"/>
    </row>
    <row r="11" spans="1:8" s="96" customFormat="1" ht="19.5" customHeight="1">
      <c r="A11" s="118"/>
      <c r="B11" s="222" t="s">
        <v>23</v>
      </c>
      <c r="C11" s="119"/>
      <c r="D11" s="223" t="s">
        <v>24</v>
      </c>
      <c r="E11" s="115">
        <v>18</v>
      </c>
      <c r="F11" s="116"/>
      <c r="G11" s="116"/>
      <c r="H11" s="117"/>
    </row>
    <row r="12" spans="1:8" s="96" customFormat="1" ht="19.5" customHeight="1">
      <c r="A12" s="118"/>
      <c r="B12" s="222" t="s">
        <v>27</v>
      </c>
      <c r="C12" s="119"/>
      <c r="D12" s="223" t="s">
        <v>28</v>
      </c>
      <c r="E12" s="115">
        <v>19</v>
      </c>
      <c r="F12" s="116"/>
      <c r="G12" s="116"/>
      <c r="H12" s="117"/>
    </row>
    <row r="13" spans="1:8" s="96" customFormat="1" ht="19.5" customHeight="1">
      <c r="A13" s="118"/>
      <c r="B13" s="222" t="s">
        <v>31</v>
      </c>
      <c r="C13" s="119"/>
      <c r="D13" s="223" t="s">
        <v>32</v>
      </c>
      <c r="E13" s="115">
        <v>20</v>
      </c>
      <c r="F13" s="117">
        <v>83.2539</v>
      </c>
      <c r="G13" s="120">
        <v>83.2539</v>
      </c>
      <c r="H13" s="117"/>
    </row>
    <row r="14" spans="1:8" s="96" customFormat="1" ht="19.5" customHeight="1">
      <c r="A14" s="118"/>
      <c r="B14" s="113"/>
      <c r="C14" s="119"/>
      <c r="D14" s="114" t="s">
        <v>35</v>
      </c>
      <c r="E14" s="115"/>
      <c r="F14" s="117">
        <v>1285.784013</v>
      </c>
      <c r="G14" s="121">
        <v>240.20341299999998</v>
      </c>
      <c r="H14" s="121">
        <f>F14-G14</f>
        <v>1045.5806</v>
      </c>
    </row>
    <row r="15" spans="1:8" s="96" customFormat="1" ht="19.5" customHeight="1">
      <c r="A15" s="118"/>
      <c r="B15" s="113"/>
      <c r="C15" s="119"/>
      <c r="D15" s="114" t="s">
        <v>37</v>
      </c>
      <c r="E15" s="115"/>
      <c r="F15" s="122">
        <v>25.9715</v>
      </c>
      <c r="G15" s="122">
        <v>25.9715</v>
      </c>
      <c r="H15" s="117"/>
    </row>
    <row r="16" spans="1:8" s="96" customFormat="1" ht="19.5" customHeight="1">
      <c r="A16" s="118"/>
      <c r="B16" s="113"/>
      <c r="C16" s="119"/>
      <c r="D16" s="114" t="s">
        <v>38</v>
      </c>
      <c r="E16" s="115"/>
      <c r="F16" s="122">
        <v>20014.676709</v>
      </c>
      <c r="G16" s="121">
        <v>20009.676709</v>
      </c>
      <c r="H16" s="121">
        <v>5</v>
      </c>
    </row>
    <row r="17" spans="1:8" s="96" customFormat="1" ht="19.5" customHeight="1">
      <c r="A17" s="118"/>
      <c r="B17" s="113"/>
      <c r="C17" s="119"/>
      <c r="D17" s="114"/>
      <c r="E17" s="115"/>
      <c r="F17" s="120"/>
      <c r="G17" s="120"/>
      <c r="H17" s="117"/>
    </row>
    <row r="18" spans="1:8" s="96" customFormat="1" ht="19.5" customHeight="1">
      <c r="A18" s="118"/>
      <c r="B18" s="113"/>
      <c r="C18" s="119"/>
      <c r="D18" s="114"/>
      <c r="E18" s="115"/>
      <c r="F18" s="120"/>
      <c r="G18" s="120"/>
      <c r="H18" s="117"/>
    </row>
    <row r="19" spans="1:8" s="96" customFormat="1" ht="19.5" customHeight="1">
      <c r="A19" s="118"/>
      <c r="B19" s="222" t="s">
        <v>34</v>
      </c>
      <c r="C19" s="119"/>
      <c r="D19" s="123" t="s">
        <v>119</v>
      </c>
      <c r="E19" s="115">
        <v>21</v>
      </c>
      <c r="F19" s="120"/>
      <c r="G19" s="120"/>
      <c r="H19" s="117"/>
    </row>
    <row r="20" spans="1:8" s="96" customFormat="1" ht="19.5" customHeight="1">
      <c r="A20" s="112"/>
      <c r="B20" s="222" t="s">
        <v>39</v>
      </c>
      <c r="C20" s="124"/>
      <c r="D20" s="125"/>
      <c r="E20" s="115">
        <v>22</v>
      </c>
      <c r="F20" s="126"/>
      <c r="G20" s="127"/>
      <c r="H20" s="128"/>
    </row>
    <row r="21" spans="1:8" s="96" customFormat="1" ht="19.5" customHeight="1">
      <c r="A21" s="224" t="s">
        <v>41</v>
      </c>
      <c r="B21" s="222" t="s">
        <v>42</v>
      </c>
      <c r="C21" s="119">
        <v>21409.686122</v>
      </c>
      <c r="D21" s="225" t="s">
        <v>43</v>
      </c>
      <c r="E21" s="115">
        <v>23</v>
      </c>
      <c r="F21" s="127">
        <f>SUM(F13:F20)</f>
        <v>21409.686122</v>
      </c>
      <c r="G21" s="127">
        <f>SUM(G13:G20)</f>
        <v>20359.105521999998</v>
      </c>
      <c r="H21" s="127">
        <f>SUM(H13:H20)</f>
        <v>1050.5806</v>
      </c>
    </row>
    <row r="22" spans="1:8" s="96" customFormat="1" ht="19.5" customHeight="1">
      <c r="A22" s="131" t="s">
        <v>120</v>
      </c>
      <c r="B22" s="222" t="s">
        <v>46</v>
      </c>
      <c r="C22" s="119"/>
      <c r="D22" s="132" t="s">
        <v>121</v>
      </c>
      <c r="E22" s="115">
        <v>24</v>
      </c>
      <c r="F22" s="127"/>
      <c r="G22" s="127"/>
      <c r="H22" s="119"/>
    </row>
    <row r="23" spans="1:8" s="96" customFormat="1" ht="19.5" customHeight="1">
      <c r="A23" s="131" t="s">
        <v>122</v>
      </c>
      <c r="B23" s="222" t="s">
        <v>50</v>
      </c>
      <c r="C23" s="119"/>
      <c r="D23" s="125"/>
      <c r="E23" s="115">
        <v>25</v>
      </c>
      <c r="F23" s="127"/>
      <c r="G23" s="127"/>
      <c r="H23" s="119"/>
    </row>
    <row r="24" spans="1:8" s="96" customFormat="1" ht="19.5" customHeight="1">
      <c r="A24" s="133" t="s">
        <v>123</v>
      </c>
      <c r="B24" s="222" t="s">
        <v>53</v>
      </c>
      <c r="C24" s="134"/>
      <c r="D24" s="135"/>
      <c r="E24" s="115">
        <v>26</v>
      </c>
      <c r="F24" s="127"/>
      <c r="G24" s="127"/>
      <c r="H24" s="119"/>
    </row>
    <row r="25" spans="1:8" s="96" customFormat="1" ht="19.5" customHeight="1">
      <c r="A25" s="133"/>
      <c r="B25" s="222" t="s">
        <v>56</v>
      </c>
      <c r="C25" s="134"/>
      <c r="D25" s="135"/>
      <c r="E25" s="115">
        <v>27</v>
      </c>
      <c r="F25" s="127"/>
      <c r="G25" s="127"/>
      <c r="H25" s="119"/>
    </row>
    <row r="26" spans="1:8" ht="19.5" customHeight="1">
      <c r="A26" s="226" t="s">
        <v>55</v>
      </c>
      <c r="B26" s="222" t="s">
        <v>14</v>
      </c>
      <c r="C26" s="137">
        <v>21409.686122</v>
      </c>
      <c r="D26" s="227" t="s">
        <v>55</v>
      </c>
      <c r="E26" s="115">
        <v>28</v>
      </c>
      <c r="F26" s="127">
        <f aca="true" t="shared" si="0" ref="F26:H26">SUM(F18:F25)</f>
        <v>21409.686122</v>
      </c>
      <c r="G26" s="127">
        <f t="shared" si="0"/>
        <v>20359.105521999998</v>
      </c>
      <c r="H26" s="127">
        <f t="shared" si="0"/>
        <v>1050.5806</v>
      </c>
    </row>
    <row r="27" spans="1:8" ht="90.75" customHeight="1">
      <c r="A27" s="139" t="s">
        <v>124</v>
      </c>
      <c r="B27" s="140"/>
      <c r="C27" s="140"/>
      <c r="D27" s="140"/>
      <c r="E27" s="140"/>
      <c r="F27" s="141"/>
      <c r="G27" s="142"/>
      <c r="H27" s="141"/>
    </row>
  </sheetData>
  <sheetProtection/>
  <mergeCells count="4">
    <mergeCell ref="A2:H2"/>
    <mergeCell ref="A5:C5"/>
    <mergeCell ref="D5:H5"/>
    <mergeCell ref="A27:H27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3">
      <selection activeCell="L12" sqref="L12"/>
    </sheetView>
  </sheetViews>
  <sheetFormatPr defaultColWidth="9.00390625" defaultRowHeight="14.25"/>
  <cols>
    <col min="1" max="3" width="4.625" style="5" customWidth="1"/>
    <col min="4" max="4" width="21.75390625" style="5" customWidth="1"/>
    <col min="5" max="7" width="13.875" style="5" customWidth="1"/>
    <col min="8" max="16384" width="9.00390625" style="5" customWidth="1"/>
  </cols>
  <sheetData>
    <row r="1" spans="1:7" s="1" customFormat="1" ht="30" customHeight="1">
      <c r="A1" s="6" t="s">
        <v>125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126</v>
      </c>
    </row>
    <row r="3" spans="1:7" s="2" customFormat="1" ht="15" customHeight="1">
      <c r="A3" s="9" t="s">
        <v>61</v>
      </c>
      <c r="B3" s="9" t="s">
        <v>62</v>
      </c>
      <c r="C3" s="7"/>
      <c r="D3" s="7"/>
      <c r="E3" s="44"/>
      <c r="F3" s="44"/>
      <c r="G3" s="8" t="s">
        <v>3</v>
      </c>
    </row>
    <row r="4" spans="1:7" s="3" customFormat="1" ht="20.25" customHeight="1">
      <c r="A4" s="11" t="s">
        <v>127</v>
      </c>
      <c r="B4" s="12"/>
      <c r="C4" s="13"/>
      <c r="D4" s="13"/>
      <c r="E4" s="72" t="s">
        <v>43</v>
      </c>
      <c r="F4" s="73" t="s">
        <v>128</v>
      </c>
      <c r="G4" s="74" t="s">
        <v>107</v>
      </c>
    </row>
    <row r="5" spans="1:7" s="3" customFormat="1" ht="24.75" customHeight="1">
      <c r="A5" s="16" t="s">
        <v>69</v>
      </c>
      <c r="B5" s="17"/>
      <c r="C5" s="18"/>
      <c r="D5" s="18" t="s">
        <v>70</v>
      </c>
      <c r="E5" s="75"/>
      <c r="F5" s="76"/>
      <c r="G5" s="77"/>
    </row>
    <row r="6" spans="1:7" s="3" customFormat="1" ht="18" customHeight="1">
      <c r="A6" s="16"/>
      <c r="B6" s="17"/>
      <c r="C6" s="18"/>
      <c r="D6" s="18"/>
      <c r="E6" s="75"/>
      <c r="F6" s="76"/>
      <c r="G6" s="77"/>
    </row>
    <row r="7" spans="1:7" s="3" customFormat="1" ht="22.5" customHeight="1">
      <c r="A7" s="16"/>
      <c r="B7" s="17"/>
      <c r="C7" s="18"/>
      <c r="D7" s="18"/>
      <c r="E7" s="78"/>
      <c r="F7" s="79"/>
      <c r="G7" s="80"/>
    </row>
    <row r="8" spans="1:7" s="3" customFormat="1" ht="22.5" customHeight="1">
      <c r="A8" s="19" t="s">
        <v>71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55</v>
      </c>
      <c r="B9" s="20"/>
      <c r="C9" s="20"/>
      <c r="D9" s="17"/>
      <c r="E9" s="90">
        <v>20359.105522</v>
      </c>
      <c r="F9" s="81">
        <f>F13+F19+F23</f>
        <v>558.066761</v>
      </c>
      <c r="G9" s="81">
        <f>G10+G23</f>
        <v>19801.038760999996</v>
      </c>
    </row>
    <row r="10" spans="1:7" s="4" customFormat="1" ht="22.5" customHeight="1">
      <c r="A10" s="82">
        <v>206</v>
      </c>
      <c r="B10" s="83"/>
      <c r="C10" s="84"/>
      <c r="D10" s="30" t="s">
        <v>72</v>
      </c>
      <c r="E10" s="90">
        <v>83.2539</v>
      </c>
      <c r="F10" s="85"/>
      <c r="G10" s="90">
        <v>83.2539</v>
      </c>
    </row>
    <row r="11" spans="1:7" s="4" customFormat="1" ht="22.5" customHeight="1">
      <c r="A11" s="82">
        <v>20604</v>
      </c>
      <c r="B11" s="83"/>
      <c r="C11" s="84"/>
      <c r="D11" s="30" t="s">
        <v>73</v>
      </c>
      <c r="E11" s="90">
        <v>83.2539</v>
      </c>
      <c r="F11" s="85"/>
      <c r="G11" s="90">
        <v>83.2539</v>
      </c>
    </row>
    <row r="12" spans="1:7" s="4" customFormat="1" ht="22.5" customHeight="1">
      <c r="A12" s="82">
        <v>2060404</v>
      </c>
      <c r="B12" s="83"/>
      <c r="C12" s="84"/>
      <c r="D12" s="30" t="s">
        <v>74</v>
      </c>
      <c r="E12" s="90">
        <v>83.2539</v>
      </c>
      <c r="F12" s="85"/>
      <c r="G12" s="90">
        <v>83.2539</v>
      </c>
    </row>
    <row r="13" spans="1:7" s="4" customFormat="1" ht="22.5" customHeight="1">
      <c r="A13" s="88">
        <v>208</v>
      </c>
      <c r="B13" s="89"/>
      <c r="C13" s="30"/>
      <c r="D13" s="30" t="s">
        <v>75</v>
      </c>
      <c r="E13" s="90">
        <v>240.20341299999998</v>
      </c>
      <c r="F13" s="90">
        <v>240.20341299999998</v>
      </c>
      <c r="G13" s="81"/>
    </row>
    <row r="14" spans="1:7" s="4" customFormat="1" ht="22.5" customHeight="1">
      <c r="A14" s="88">
        <v>20805</v>
      </c>
      <c r="B14" s="89"/>
      <c r="C14" s="30"/>
      <c r="D14" s="30" t="s">
        <v>76</v>
      </c>
      <c r="E14" s="90">
        <v>212.228613</v>
      </c>
      <c r="F14" s="90">
        <v>212.228613</v>
      </c>
      <c r="G14" s="81"/>
    </row>
    <row r="15" spans="1:7" s="4" customFormat="1" ht="22.5" customHeight="1">
      <c r="A15" s="88">
        <v>2080501</v>
      </c>
      <c r="B15" s="89"/>
      <c r="C15" s="30"/>
      <c r="D15" s="30" t="s">
        <v>77</v>
      </c>
      <c r="E15" s="90">
        <v>192.616435</v>
      </c>
      <c r="F15" s="90">
        <v>192.616435</v>
      </c>
      <c r="G15" s="81"/>
    </row>
    <row r="16" spans="1:7" s="4" customFormat="1" ht="22.5" customHeight="1">
      <c r="A16" s="88">
        <v>2080502</v>
      </c>
      <c r="B16" s="89"/>
      <c r="C16" s="30"/>
      <c r="D16" s="30" t="s">
        <v>78</v>
      </c>
      <c r="E16" s="90">
        <v>19.612178</v>
      </c>
      <c r="F16" s="90">
        <v>19.612178</v>
      </c>
      <c r="G16" s="85"/>
    </row>
    <row r="17" spans="1:7" s="4" customFormat="1" ht="22.5" customHeight="1">
      <c r="A17" s="88">
        <v>20808</v>
      </c>
      <c r="B17" s="89"/>
      <c r="C17" s="30"/>
      <c r="D17" s="30" t="s">
        <v>79</v>
      </c>
      <c r="E17" s="90">
        <v>27.9748</v>
      </c>
      <c r="F17" s="90">
        <v>27.9748</v>
      </c>
      <c r="G17" s="81"/>
    </row>
    <row r="18" spans="1:7" s="4" customFormat="1" ht="22.5" customHeight="1">
      <c r="A18" s="88">
        <v>2080801</v>
      </c>
      <c r="B18" s="89"/>
      <c r="C18" s="30"/>
      <c r="D18" s="30" t="s">
        <v>80</v>
      </c>
      <c r="E18" s="90">
        <v>27.9748</v>
      </c>
      <c r="F18" s="90">
        <v>27.9748</v>
      </c>
      <c r="G18" s="81"/>
    </row>
    <row r="19" spans="1:7" s="4" customFormat="1" ht="22.5" customHeight="1">
      <c r="A19" s="82">
        <v>210</v>
      </c>
      <c r="B19" s="83"/>
      <c r="C19" s="84"/>
      <c r="D19" s="30" t="s">
        <v>86</v>
      </c>
      <c r="E19" s="90">
        <v>25.9715</v>
      </c>
      <c r="F19" s="90">
        <v>25.9715</v>
      </c>
      <c r="G19" s="81"/>
    </row>
    <row r="20" spans="1:7" s="4" customFormat="1" ht="22.5" customHeight="1">
      <c r="A20" s="82">
        <v>21005</v>
      </c>
      <c r="B20" s="83"/>
      <c r="C20" s="84"/>
      <c r="D20" s="30" t="s">
        <v>87</v>
      </c>
      <c r="E20" s="90">
        <v>25.9715</v>
      </c>
      <c r="F20" s="90">
        <v>25.9715</v>
      </c>
      <c r="G20" s="81"/>
    </row>
    <row r="21" spans="1:7" s="4" customFormat="1" ht="22.5" customHeight="1">
      <c r="A21" s="82">
        <v>2100501</v>
      </c>
      <c r="B21" s="83"/>
      <c r="C21" s="84"/>
      <c r="D21" s="30" t="s">
        <v>88</v>
      </c>
      <c r="E21" s="90">
        <v>22.0856</v>
      </c>
      <c r="F21" s="90">
        <v>22.0856</v>
      </c>
      <c r="G21" s="81"/>
    </row>
    <row r="22" spans="1:7" s="4" customFormat="1" ht="22.5" customHeight="1">
      <c r="A22" s="82">
        <v>2100503</v>
      </c>
      <c r="B22" s="83"/>
      <c r="C22" s="84"/>
      <c r="D22" s="30" t="s">
        <v>89</v>
      </c>
      <c r="E22" s="90">
        <v>3.8859</v>
      </c>
      <c r="F22" s="90">
        <v>3.8859</v>
      </c>
      <c r="G22" s="81"/>
    </row>
    <row r="23" spans="1:7" s="4" customFormat="1" ht="22.5" customHeight="1">
      <c r="A23" s="82">
        <v>213</v>
      </c>
      <c r="B23" s="83"/>
      <c r="C23" s="84"/>
      <c r="D23" s="30" t="s">
        <v>90</v>
      </c>
      <c r="E23" s="90">
        <v>20009.676709</v>
      </c>
      <c r="F23" s="81">
        <f>F24</f>
        <v>291.891848</v>
      </c>
      <c r="G23" s="81">
        <f>G24</f>
        <v>19717.784860999996</v>
      </c>
    </row>
    <row r="24" spans="1:7" s="4" customFormat="1" ht="22.5" customHeight="1">
      <c r="A24" s="82">
        <v>21303</v>
      </c>
      <c r="B24" s="83"/>
      <c r="C24" s="84"/>
      <c r="D24" s="30" t="s">
        <v>91</v>
      </c>
      <c r="E24" s="90">
        <v>20009.676709</v>
      </c>
      <c r="F24" s="81">
        <f>SUM(F25:F34)</f>
        <v>291.891848</v>
      </c>
      <c r="G24" s="81">
        <f>SUM(G25:G34)</f>
        <v>19717.784860999996</v>
      </c>
    </row>
    <row r="25" spans="1:7" s="4" customFormat="1" ht="22.5" customHeight="1">
      <c r="A25" s="82">
        <v>2130301</v>
      </c>
      <c r="B25" s="83"/>
      <c r="C25" s="84"/>
      <c r="D25" s="30" t="s">
        <v>92</v>
      </c>
      <c r="E25" s="90">
        <v>195.651848</v>
      </c>
      <c r="F25" s="90">
        <v>195.651848</v>
      </c>
      <c r="G25" s="81"/>
    </row>
    <row r="26" spans="1:7" s="4" customFormat="1" ht="22.5" customHeight="1">
      <c r="A26" s="82">
        <v>2130305</v>
      </c>
      <c r="B26" s="83"/>
      <c r="C26" s="84"/>
      <c r="D26" s="30" t="s">
        <v>93</v>
      </c>
      <c r="E26" s="90">
        <v>18763.425</v>
      </c>
      <c r="F26" s="81"/>
      <c r="G26" s="90">
        <v>18763.425</v>
      </c>
    </row>
    <row r="27" spans="1:7" s="4" customFormat="1" ht="22.5" customHeight="1">
      <c r="A27" s="82">
        <v>2130306</v>
      </c>
      <c r="B27" s="83"/>
      <c r="C27" s="84"/>
      <c r="D27" s="30" t="s">
        <v>94</v>
      </c>
      <c r="E27" s="90">
        <v>272.880781</v>
      </c>
      <c r="F27" s="81">
        <v>96.24</v>
      </c>
      <c r="G27" s="81">
        <f>E27-F27</f>
        <v>176.640781</v>
      </c>
    </row>
    <row r="28" spans="1:7" s="4" customFormat="1" ht="22.5" customHeight="1">
      <c r="A28" s="82">
        <v>2130311</v>
      </c>
      <c r="B28" s="83"/>
      <c r="C28" s="84"/>
      <c r="D28" s="30" t="s">
        <v>95</v>
      </c>
      <c r="E28" s="90">
        <v>19.8</v>
      </c>
      <c r="F28" s="81"/>
      <c r="G28" s="90">
        <v>19.8</v>
      </c>
    </row>
    <row r="29" spans="1:7" s="4" customFormat="1" ht="22.5" customHeight="1">
      <c r="A29" s="82">
        <v>2130314</v>
      </c>
      <c r="B29" s="83"/>
      <c r="C29" s="84"/>
      <c r="D29" s="30" t="s">
        <v>96</v>
      </c>
      <c r="E29" s="90">
        <v>160.1784</v>
      </c>
      <c r="F29" s="81"/>
      <c r="G29" s="90">
        <v>160.1784</v>
      </c>
    </row>
    <row r="30" spans="1:7" s="4" customFormat="1" ht="22.5" customHeight="1">
      <c r="A30" s="82">
        <v>2130316</v>
      </c>
      <c r="B30" s="83"/>
      <c r="C30" s="84"/>
      <c r="D30" s="30" t="s">
        <v>97</v>
      </c>
      <c r="E30" s="90">
        <v>60</v>
      </c>
      <c r="F30" s="81"/>
      <c r="G30" s="90">
        <v>60</v>
      </c>
    </row>
    <row r="31" spans="1:7" s="4" customFormat="1" ht="22.5" customHeight="1">
      <c r="A31" s="82">
        <v>2130321</v>
      </c>
      <c r="B31" s="83"/>
      <c r="C31" s="84"/>
      <c r="D31" s="30" t="s">
        <v>98</v>
      </c>
      <c r="E31" s="90">
        <v>131.275</v>
      </c>
      <c r="F31" s="81"/>
      <c r="G31" s="90">
        <v>131.275</v>
      </c>
    </row>
    <row r="32" spans="1:7" s="4" customFormat="1" ht="22.5" customHeight="1">
      <c r="A32" s="82">
        <v>2130331</v>
      </c>
      <c r="B32" s="83"/>
      <c r="C32" s="84"/>
      <c r="D32" s="30" t="s">
        <v>99</v>
      </c>
      <c r="E32" s="90">
        <v>301.8675</v>
      </c>
      <c r="F32" s="81"/>
      <c r="G32" s="90">
        <v>301.8675</v>
      </c>
    </row>
    <row r="33" spans="1:7" s="4" customFormat="1" ht="22.5" customHeight="1">
      <c r="A33" s="82">
        <v>2130334</v>
      </c>
      <c r="B33" s="83"/>
      <c r="C33" s="84"/>
      <c r="D33" s="30" t="s">
        <v>100</v>
      </c>
      <c r="E33" s="90">
        <v>36.98408</v>
      </c>
      <c r="F33" s="81"/>
      <c r="G33" s="90">
        <v>36.98408</v>
      </c>
    </row>
    <row r="34" spans="1:7" s="4" customFormat="1" ht="22.5" customHeight="1">
      <c r="A34" s="82">
        <v>2130399</v>
      </c>
      <c r="B34" s="83"/>
      <c r="C34" s="84"/>
      <c r="D34" s="93" t="s">
        <v>101</v>
      </c>
      <c r="E34" s="94">
        <v>67.6141</v>
      </c>
      <c r="F34" s="81"/>
      <c r="G34" s="94">
        <v>67.6141</v>
      </c>
    </row>
    <row r="35" spans="1:7" ht="124.5" customHeight="1">
      <c r="A35" s="63" t="s">
        <v>129</v>
      </c>
      <c r="B35" s="63"/>
      <c r="C35" s="64"/>
      <c r="D35" s="64"/>
      <c r="E35" s="64"/>
      <c r="F35" s="64"/>
      <c r="G35" s="64"/>
    </row>
  </sheetData>
  <sheetProtection/>
  <mergeCells count="35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G35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E9" sqref="E9"/>
    </sheetView>
  </sheetViews>
  <sheetFormatPr defaultColWidth="9.00390625" defaultRowHeight="14.25"/>
  <cols>
    <col min="1" max="3" width="4.625" style="5" customWidth="1"/>
    <col min="4" max="4" width="23.50390625" style="5" customWidth="1"/>
    <col min="5" max="7" width="16.00390625" style="5" customWidth="1"/>
    <col min="8" max="16384" width="9.00390625" style="5" customWidth="1"/>
  </cols>
  <sheetData>
    <row r="1" spans="1:7" s="1" customFormat="1" ht="30" customHeight="1">
      <c r="A1" s="6" t="s">
        <v>130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131</v>
      </c>
    </row>
    <row r="3" spans="1:7" s="2" customFormat="1" ht="15" customHeight="1">
      <c r="A3" s="9" t="s">
        <v>61</v>
      </c>
      <c r="B3" s="9" t="s">
        <v>62</v>
      </c>
      <c r="C3" s="7"/>
      <c r="D3" s="7"/>
      <c r="E3" s="44"/>
      <c r="F3" s="44"/>
      <c r="G3" s="8" t="s">
        <v>3</v>
      </c>
    </row>
    <row r="4" spans="1:7" s="3" customFormat="1" ht="20.25" customHeight="1">
      <c r="A4" s="11" t="s">
        <v>127</v>
      </c>
      <c r="B4" s="12"/>
      <c r="C4" s="13"/>
      <c r="D4" s="13"/>
      <c r="E4" s="72" t="s">
        <v>43</v>
      </c>
      <c r="F4" s="73" t="s">
        <v>132</v>
      </c>
      <c r="G4" s="74" t="s">
        <v>133</v>
      </c>
    </row>
    <row r="5" spans="1:7" s="3" customFormat="1" ht="24.75" customHeight="1">
      <c r="A5" s="16" t="s">
        <v>134</v>
      </c>
      <c r="B5" s="17"/>
      <c r="C5" s="18"/>
      <c r="D5" s="18" t="s">
        <v>70</v>
      </c>
      <c r="E5" s="75"/>
      <c r="F5" s="76"/>
      <c r="G5" s="77"/>
    </row>
    <row r="6" spans="1:7" s="3" customFormat="1" ht="18" customHeight="1">
      <c r="A6" s="16"/>
      <c r="B6" s="17"/>
      <c r="C6" s="18"/>
      <c r="D6" s="18"/>
      <c r="E6" s="75"/>
      <c r="F6" s="76"/>
      <c r="G6" s="77"/>
    </row>
    <row r="7" spans="1:7" s="3" customFormat="1" ht="22.5" customHeight="1">
      <c r="A7" s="16"/>
      <c r="B7" s="17"/>
      <c r="C7" s="18"/>
      <c r="D7" s="18"/>
      <c r="E7" s="78"/>
      <c r="F7" s="79"/>
      <c r="G7" s="80"/>
    </row>
    <row r="8" spans="1:7" s="3" customFormat="1" ht="22.5" customHeight="1">
      <c r="A8" s="19" t="s">
        <v>71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55</v>
      </c>
      <c r="B9" s="20"/>
      <c r="C9" s="20"/>
      <c r="D9" s="17"/>
      <c r="E9" s="81">
        <f aca="true" t="shared" si="0" ref="E9:G9">E13+E19+E23</f>
        <v>558.066761</v>
      </c>
      <c r="F9" s="81">
        <f t="shared" si="0"/>
        <v>502.566761</v>
      </c>
      <c r="G9" s="81">
        <f t="shared" si="0"/>
        <v>55.5</v>
      </c>
    </row>
    <row r="10" spans="1:7" s="4" customFormat="1" ht="22.5" customHeight="1">
      <c r="A10" s="82">
        <v>206</v>
      </c>
      <c r="B10" s="83"/>
      <c r="C10" s="84"/>
      <c r="D10" s="30" t="s">
        <v>72</v>
      </c>
      <c r="E10" s="85"/>
      <c r="F10" s="86"/>
      <c r="G10" s="87"/>
    </row>
    <row r="11" spans="1:7" s="4" customFormat="1" ht="22.5" customHeight="1">
      <c r="A11" s="82">
        <v>20604</v>
      </c>
      <c r="B11" s="83"/>
      <c r="C11" s="84"/>
      <c r="D11" s="30" t="s">
        <v>73</v>
      </c>
      <c r="E11" s="85"/>
      <c r="F11" s="86"/>
      <c r="G11" s="87"/>
    </row>
    <row r="12" spans="1:7" s="4" customFormat="1" ht="22.5" customHeight="1">
      <c r="A12" s="82">
        <v>2060404</v>
      </c>
      <c r="B12" s="83"/>
      <c r="C12" s="84"/>
      <c r="D12" s="30" t="s">
        <v>74</v>
      </c>
      <c r="E12" s="85"/>
      <c r="F12" s="86"/>
      <c r="G12" s="87"/>
    </row>
    <row r="13" spans="1:7" s="4" customFormat="1" ht="22.5" customHeight="1">
      <c r="A13" s="88">
        <v>208</v>
      </c>
      <c r="B13" s="89"/>
      <c r="C13" s="30"/>
      <c r="D13" s="30" t="s">
        <v>75</v>
      </c>
      <c r="E13" s="90">
        <v>240.20341299999998</v>
      </c>
      <c r="F13" s="90">
        <v>240.20341299999998</v>
      </c>
      <c r="G13" s="87"/>
    </row>
    <row r="14" spans="1:7" s="4" customFormat="1" ht="22.5" customHeight="1">
      <c r="A14" s="88">
        <v>20805</v>
      </c>
      <c r="B14" s="89"/>
      <c r="C14" s="30"/>
      <c r="D14" s="30" t="s">
        <v>76</v>
      </c>
      <c r="E14" s="90">
        <v>212.228613</v>
      </c>
      <c r="F14" s="90">
        <v>212.228613</v>
      </c>
      <c r="G14" s="87"/>
    </row>
    <row r="15" spans="1:7" s="4" customFormat="1" ht="22.5" customHeight="1">
      <c r="A15" s="88">
        <v>2080501</v>
      </c>
      <c r="B15" s="89"/>
      <c r="C15" s="30"/>
      <c r="D15" s="30" t="s">
        <v>77</v>
      </c>
      <c r="E15" s="90">
        <v>192.616435</v>
      </c>
      <c r="F15" s="90">
        <v>192.616435</v>
      </c>
      <c r="G15" s="87"/>
    </row>
    <row r="16" spans="1:7" s="4" customFormat="1" ht="22.5" customHeight="1">
      <c r="A16" s="88">
        <v>2080502</v>
      </c>
      <c r="B16" s="89"/>
      <c r="C16" s="30"/>
      <c r="D16" s="30" t="s">
        <v>78</v>
      </c>
      <c r="E16" s="90">
        <v>19.612178</v>
      </c>
      <c r="F16" s="90">
        <v>19.612178</v>
      </c>
      <c r="G16" s="87"/>
    </row>
    <row r="17" spans="1:7" s="4" customFormat="1" ht="22.5" customHeight="1">
      <c r="A17" s="88">
        <v>20808</v>
      </c>
      <c r="B17" s="89"/>
      <c r="C17" s="30"/>
      <c r="D17" s="30" t="s">
        <v>79</v>
      </c>
      <c r="E17" s="90">
        <v>27.9748</v>
      </c>
      <c r="F17" s="90">
        <v>27.9748</v>
      </c>
      <c r="G17" s="81"/>
    </row>
    <row r="18" spans="1:7" s="4" customFormat="1" ht="22.5" customHeight="1">
      <c r="A18" s="88">
        <v>2080801</v>
      </c>
      <c r="B18" s="89"/>
      <c r="C18" s="30"/>
      <c r="D18" s="30" t="s">
        <v>80</v>
      </c>
      <c r="E18" s="90">
        <v>27.9748</v>
      </c>
      <c r="F18" s="90">
        <v>27.9748</v>
      </c>
      <c r="G18" s="81"/>
    </row>
    <row r="19" spans="1:7" s="4" customFormat="1" ht="22.5" customHeight="1">
      <c r="A19" s="82">
        <v>210</v>
      </c>
      <c r="B19" s="83"/>
      <c r="C19" s="84"/>
      <c r="D19" s="30" t="s">
        <v>86</v>
      </c>
      <c r="E19" s="90">
        <v>25.9715</v>
      </c>
      <c r="F19" s="90">
        <v>25.9715</v>
      </c>
      <c r="G19" s="81"/>
    </row>
    <row r="20" spans="1:7" s="4" customFormat="1" ht="22.5" customHeight="1">
      <c r="A20" s="82">
        <v>21005</v>
      </c>
      <c r="B20" s="83"/>
      <c r="C20" s="84"/>
      <c r="D20" s="30" t="s">
        <v>87</v>
      </c>
      <c r="E20" s="90">
        <v>25.9715</v>
      </c>
      <c r="F20" s="90">
        <v>25.9715</v>
      </c>
      <c r="G20" s="81"/>
    </row>
    <row r="21" spans="1:7" s="4" customFormat="1" ht="22.5" customHeight="1">
      <c r="A21" s="82">
        <v>2100501</v>
      </c>
      <c r="B21" s="83"/>
      <c r="C21" s="84"/>
      <c r="D21" s="30" t="s">
        <v>88</v>
      </c>
      <c r="E21" s="90">
        <v>22.0856</v>
      </c>
      <c r="F21" s="90">
        <v>22.0856</v>
      </c>
      <c r="G21" s="81"/>
    </row>
    <row r="22" spans="1:7" s="4" customFormat="1" ht="22.5" customHeight="1">
      <c r="A22" s="82">
        <v>2100503</v>
      </c>
      <c r="B22" s="83"/>
      <c r="C22" s="84"/>
      <c r="D22" s="30" t="s">
        <v>89</v>
      </c>
      <c r="E22" s="90">
        <v>3.8859</v>
      </c>
      <c r="F22" s="90">
        <v>3.8859</v>
      </c>
      <c r="G22" s="81"/>
    </row>
    <row r="23" spans="1:7" s="4" customFormat="1" ht="22.5" customHeight="1">
      <c r="A23" s="82">
        <v>213</v>
      </c>
      <c r="B23" s="83"/>
      <c r="C23" s="84"/>
      <c r="D23" s="30" t="s">
        <v>90</v>
      </c>
      <c r="E23" s="81">
        <f aca="true" t="shared" si="1" ref="E23:G23">E24</f>
        <v>291.891848</v>
      </c>
      <c r="F23" s="81">
        <f t="shared" si="1"/>
        <v>236.39184799999998</v>
      </c>
      <c r="G23" s="81">
        <f t="shared" si="1"/>
        <v>55.5</v>
      </c>
    </row>
    <row r="24" spans="1:7" s="4" customFormat="1" ht="22.5" customHeight="1">
      <c r="A24" s="82">
        <v>21303</v>
      </c>
      <c r="B24" s="83"/>
      <c r="C24" s="84"/>
      <c r="D24" s="30" t="s">
        <v>91</v>
      </c>
      <c r="E24" s="81">
        <f aca="true" t="shared" si="2" ref="E24:G24">SUM(E25:E34)</f>
        <v>291.891848</v>
      </c>
      <c r="F24" s="81">
        <f t="shared" si="2"/>
        <v>236.39184799999998</v>
      </c>
      <c r="G24" s="81">
        <f t="shared" si="2"/>
        <v>55.5</v>
      </c>
    </row>
    <row r="25" spans="1:7" s="4" customFormat="1" ht="22.5" customHeight="1">
      <c r="A25" s="82">
        <v>2130301</v>
      </c>
      <c r="B25" s="83"/>
      <c r="C25" s="84"/>
      <c r="D25" s="30" t="s">
        <v>92</v>
      </c>
      <c r="E25" s="90">
        <v>195.651848</v>
      </c>
      <c r="F25" s="81">
        <f>E25-G25</f>
        <v>156.651848</v>
      </c>
      <c r="G25" s="81">
        <v>39</v>
      </c>
    </row>
    <row r="26" spans="1:7" s="4" customFormat="1" ht="22.5" customHeight="1">
      <c r="A26" s="82">
        <v>2130305</v>
      </c>
      <c r="B26" s="83"/>
      <c r="C26" s="84"/>
      <c r="D26" s="30" t="s">
        <v>93</v>
      </c>
      <c r="E26" s="81"/>
      <c r="F26" s="81"/>
      <c r="G26" s="81"/>
    </row>
    <row r="27" spans="1:7" s="4" customFormat="1" ht="22.5" customHeight="1">
      <c r="A27" s="82">
        <v>2130306</v>
      </c>
      <c r="B27" s="83"/>
      <c r="C27" s="84"/>
      <c r="D27" s="30" t="s">
        <v>94</v>
      </c>
      <c r="E27" s="81">
        <v>96.24</v>
      </c>
      <c r="F27" s="81">
        <f>E27-G27</f>
        <v>79.74</v>
      </c>
      <c r="G27" s="81">
        <v>16.5</v>
      </c>
    </row>
    <row r="28" spans="1:7" s="4" customFormat="1" ht="22.5" customHeight="1">
      <c r="A28" s="82">
        <v>2130311</v>
      </c>
      <c r="B28" s="83"/>
      <c r="C28" s="84"/>
      <c r="D28" s="91" t="s">
        <v>95</v>
      </c>
      <c r="E28" s="81"/>
      <c r="F28" s="81"/>
      <c r="G28" s="81"/>
    </row>
    <row r="29" spans="1:7" s="4" customFormat="1" ht="22.5" customHeight="1">
      <c r="A29" s="82">
        <v>2130314</v>
      </c>
      <c r="B29" s="83"/>
      <c r="C29" s="84"/>
      <c r="D29" s="91" t="s">
        <v>96</v>
      </c>
      <c r="E29" s="81"/>
      <c r="F29" s="81"/>
      <c r="G29" s="81"/>
    </row>
    <row r="30" spans="1:7" s="4" customFormat="1" ht="22.5" customHeight="1">
      <c r="A30" s="82">
        <v>2130316</v>
      </c>
      <c r="B30" s="83"/>
      <c r="C30" s="84"/>
      <c r="D30" s="91" t="s">
        <v>97</v>
      </c>
      <c r="E30" s="81"/>
      <c r="F30" s="81"/>
      <c r="G30" s="81"/>
    </row>
    <row r="31" spans="1:7" s="4" customFormat="1" ht="22.5" customHeight="1">
      <c r="A31" s="82">
        <v>2130321</v>
      </c>
      <c r="B31" s="83"/>
      <c r="C31" s="84"/>
      <c r="D31" s="91" t="s">
        <v>98</v>
      </c>
      <c r="E31" s="81"/>
      <c r="F31" s="81"/>
      <c r="G31" s="81"/>
    </row>
    <row r="32" spans="1:7" s="4" customFormat="1" ht="22.5" customHeight="1">
      <c r="A32" s="82">
        <v>2130331</v>
      </c>
      <c r="B32" s="83"/>
      <c r="C32" s="84"/>
      <c r="D32" s="91" t="s">
        <v>99</v>
      </c>
      <c r="E32" s="81"/>
      <c r="F32" s="81"/>
      <c r="G32" s="81"/>
    </row>
    <row r="33" spans="1:7" s="4" customFormat="1" ht="22.5" customHeight="1">
      <c r="A33" s="82">
        <v>2130334</v>
      </c>
      <c r="B33" s="83"/>
      <c r="C33" s="84"/>
      <c r="D33" s="91" t="s">
        <v>100</v>
      </c>
      <c r="E33" s="81"/>
      <c r="F33" s="81"/>
      <c r="G33" s="81"/>
    </row>
    <row r="34" spans="1:7" s="4" customFormat="1" ht="22.5" customHeight="1">
      <c r="A34" s="82">
        <v>2130399</v>
      </c>
      <c r="B34" s="83"/>
      <c r="C34" s="84"/>
      <c r="D34" s="92" t="s">
        <v>101</v>
      </c>
      <c r="E34" s="81"/>
      <c r="F34" s="81"/>
      <c r="G34" s="81"/>
    </row>
    <row r="35" spans="1:7" s="4" customFormat="1" ht="22.5" customHeight="1">
      <c r="A35" s="36"/>
      <c r="B35" s="37"/>
      <c r="C35" s="38"/>
      <c r="D35" s="39"/>
      <c r="E35" s="40"/>
      <c r="F35" s="40"/>
      <c r="G35" s="41"/>
    </row>
    <row r="36" spans="1:7" ht="118.5" customHeight="1">
      <c r="A36" s="63" t="s">
        <v>135</v>
      </c>
      <c r="B36" s="63"/>
      <c r="C36" s="64"/>
      <c r="D36" s="64"/>
      <c r="E36" s="64"/>
      <c r="F36" s="64"/>
      <c r="G36" s="64"/>
    </row>
  </sheetData>
  <sheetProtection/>
  <mergeCells count="3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G3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I8" sqref="I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137</v>
      </c>
    </row>
    <row r="3" spans="1:12" s="2" customFormat="1" ht="15" customHeight="1">
      <c r="A3" s="9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65"/>
      <c r="L3" s="8" t="s">
        <v>3</v>
      </c>
    </row>
    <row r="4" spans="1:12" s="3" customFormat="1" ht="27.75" customHeight="1">
      <c r="A4" s="45" t="s">
        <v>138</v>
      </c>
      <c r="B4" s="46"/>
      <c r="C4" s="46"/>
      <c r="D4" s="46"/>
      <c r="E4" s="46"/>
      <c r="F4" s="47"/>
      <c r="G4" s="48" t="s">
        <v>139</v>
      </c>
      <c r="H4" s="46"/>
      <c r="I4" s="46"/>
      <c r="J4" s="46"/>
      <c r="K4" s="46"/>
      <c r="L4" s="66"/>
    </row>
    <row r="5" spans="1:12" s="3" customFormat="1" ht="30" customHeight="1">
      <c r="A5" s="49" t="s">
        <v>55</v>
      </c>
      <c r="B5" s="50" t="s">
        <v>140</v>
      </c>
      <c r="C5" s="51" t="s">
        <v>141</v>
      </c>
      <c r="D5" s="52"/>
      <c r="E5" s="53"/>
      <c r="F5" s="54" t="s">
        <v>142</v>
      </c>
      <c r="G5" s="55" t="s">
        <v>55</v>
      </c>
      <c r="H5" s="50" t="s">
        <v>140</v>
      </c>
      <c r="I5" s="51" t="s">
        <v>141</v>
      </c>
      <c r="J5" s="52"/>
      <c r="K5" s="53"/>
      <c r="L5" s="67" t="s">
        <v>142</v>
      </c>
    </row>
    <row r="6" spans="1:12" s="3" customFormat="1" ht="30" customHeight="1">
      <c r="A6" s="56"/>
      <c r="B6" s="57"/>
      <c r="C6" s="57" t="s">
        <v>143</v>
      </c>
      <c r="D6" s="57" t="s">
        <v>144</v>
      </c>
      <c r="E6" s="57" t="s">
        <v>145</v>
      </c>
      <c r="F6" s="54"/>
      <c r="G6" s="58"/>
      <c r="H6" s="57"/>
      <c r="I6" s="57" t="s">
        <v>143</v>
      </c>
      <c r="J6" s="57" t="s">
        <v>144</v>
      </c>
      <c r="K6" s="57" t="s">
        <v>145</v>
      </c>
      <c r="L6" s="68"/>
    </row>
    <row r="7" spans="1:12" s="3" customFormat="1" ht="27.75" customHeight="1">
      <c r="A7" s="59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9">
        <v>12</v>
      </c>
    </row>
    <row r="8" spans="1:12" s="4" customFormat="1" ht="42.75" customHeight="1">
      <c r="A8" s="61">
        <v>31</v>
      </c>
      <c r="B8" s="62">
        <v>0</v>
      </c>
      <c r="C8" s="62">
        <v>10</v>
      </c>
      <c r="D8" s="62">
        <v>0</v>
      </c>
      <c r="E8" s="62">
        <v>10</v>
      </c>
      <c r="F8" s="62">
        <v>21</v>
      </c>
      <c r="G8" s="62">
        <v>26.9</v>
      </c>
      <c r="H8" s="62">
        <v>0</v>
      </c>
      <c r="I8" s="62">
        <v>8.95</v>
      </c>
      <c r="J8" s="62">
        <v>0</v>
      </c>
      <c r="K8" s="70">
        <v>8.95</v>
      </c>
      <c r="L8" s="71">
        <v>17.95</v>
      </c>
    </row>
    <row r="9" spans="1:12" ht="138.75" customHeight="1">
      <c r="A9" s="63" t="s">
        <v>146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G17" sqref="G17"/>
    </sheetView>
  </sheetViews>
  <sheetFormatPr defaultColWidth="9.00390625" defaultRowHeight="14.25"/>
  <cols>
    <col min="1" max="2" width="6.125" style="5" customWidth="1"/>
    <col min="3" max="3" width="6.375" style="5" customWidth="1"/>
    <col min="4" max="4" width="23.125" style="5" customWidth="1"/>
    <col min="5" max="7" width="15.00390625" style="5" customWidth="1"/>
  </cols>
  <sheetData>
    <row r="1" spans="1:7" s="1" customFormat="1" ht="30" customHeight="1">
      <c r="A1" s="6" t="s">
        <v>147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148</v>
      </c>
    </row>
    <row r="3" spans="1:7" s="2" customFormat="1" ht="15" customHeight="1">
      <c r="A3" s="9" t="s">
        <v>61</v>
      </c>
      <c r="B3" s="9" t="s">
        <v>62</v>
      </c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127</v>
      </c>
      <c r="B4" s="12"/>
      <c r="C4" s="13"/>
      <c r="D4" s="13"/>
      <c r="E4" s="14" t="s">
        <v>43</v>
      </c>
      <c r="F4" s="14" t="s">
        <v>106</v>
      </c>
      <c r="G4" s="15" t="s">
        <v>107</v>
      </c>
    </row>
    <row r="5" spans="1:7" s="3" customFormat="1" ht="27" customHeight="1">
      <c r="A5" s="16" t="s">
        <v>69</v>
      </c>
      <c r="B5" s="17"/>
      <c r="C5" s="18"/>
      <c r="D5" s="18" t="s">
        <v>70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71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55</v>
      </c>
      <c r="B9" s="23"/>
      <c r="C9" s="23"/>
      <c r="D9" s="24"/>
      <c r="E9" s="25">
        <v>1050.5806</v>
      </c>
      <c r="F9" s="26"/>
      <c r="G9" s="25">
        <v>1050.5806</v>
      </c>
    </row>
    <row r="10" spans="1:7" s="3" customFormat="1" ht="22.5" customHeight="1">
      <c r="A10" s="27">
        <v>208</v>
      </c>
      <c r="B10" s="28"/>
      <c r="C10" s="29"/>
      <c r="D10" s="30" t="s">
        <v>75</v>
      </c>
      <c r="E10" s="25">
        <v>1045.5806</v>
      </c>
      <c r="F10" s="26"/>
      <c r="G10" s="25">
        <v>1045.5806</v>
      </c>
    </row>
    <row r="11" spans="1:7" s="3" customFormat="1" ht="22.5" customHeight="1">
      <c r="A11" s="27">
        <v>20822</v>
      </c>
      <c r="B11" s="28"/>
      <c r="C11" s="29"/>
      <c r="D11" s="30" t="s">
        <v>81</v>
      </c>
      <c r="E11" s="25">
        <v>770.0906</v>
      </c>
      <c r="F11" s="26"/>
      <c r="G11" s="25">
        <v>770.0906</v>
      </c>
    </row>
    <row r="12" spans="1:7" s="3" customFormat="1" ht="22.5" customHeight="1">
      <c r="A12" s="27">
        <v>2082201</v>
      </c>
      <c r="B12" s="28"/>
      <c r="C12" s="29"/>
      <c r="D12" s="30" t="s">
        <v>82</v>
      </c>
      <c r="E12" s="25">
        <v>557.755</v>
      </c>
      <c r="F12" s="26"/>
      <c r="G12" s="25">
        <v>557.755</v>
      </c>
    </row>
    <row r="13" spans="1:7" s="3" customFormat="1" ht="22.5" customHeight="1">
      <c r="A13" s="27">
        <v>2082202</v>
      </c>
      <c r="B13" s="28"/>
      <c r="C13" s="29"/>
      <c r="D13" s="30" t="s">
        <v>83</v>
      </c>
      <c r="E13" s="25">
        <v>207.3786</v>
      </c>
      <c r="F13" s="26"/>
      <c r="G13" s="25">
        <v>207.3786</v>
      </c>
    </row>
    <row r="14" spans="1:7" s="3" customFormat="1" ht="22.5" customHeight="1">
      <c r="A14" s="27">
        <v>2082299</v>
      </c>
      <c r="B14" s="28"/>
      <c r="C14" s="29"/>
      <c r="D14" s="30" t="s">
        <v>84</v>
      </c>
      <c r="E14" s="25">
        <v>4.957</v>
      </c>
      <c r="F14" s="26"/>
      <c r="G14" s="25">
        <v>4.957</v>
      </c>
    </row>
    <row r="15" spans="1:7" s="3" customFormat="1" ht="22.5" customHeight="1">
      <c r="A15" s="27">
        <v>20823</v>
      </c>
      <c r="B15" s="28"/>
      <c r="C15" s="29"/>
      <c r="D15" s="30" t="s">
        <v>85</v>
      </c>
      <c r="E15" s="25">
        <v>275.49</v>
      </c>
      <c r="F15" s="26"/>
      <c r="G15" s="25">
        <v>275.49</v>
      </c>
    </row>
    <row r="16" spans="1:7" s="3" customFormat="1" ht="22.5" customHeight="1">
      <c r="A16" s="27">
        <v>2082301</v>
      </c>
      <c r="B16" s="28"/>
      <c r="C16" s="29"/>
      <c r="D16" s="30" t="s">
        <v>82</v>
      </c>
      <c r="E16" s="25">
        <v>275.49</v>
      </c>
      <c r="F16" s="26"/>
      <c r="G16" s="25">
        <v>275.49</v>
      </c>
    </row>
    <row r="17" spans="1:7" s="3" customFormat="1" ht="22.5" customHeight="1">
      <c r="A17" s="27">
        <v>213</v>
      </c>
      <c r="B17" s="28"/>
      <c r="C17" s="29"/>
      <c r="D17" s="30" t="s">
        <v>90</v>
      </c>
      <c r="E17" s="25">
        <v>5</v>
      </c>
      <c r="F17" s="26"/>
      <c r="G17" s="25">
        <v>5</v>
      </c>
    </row>
    <row r="18" spans="1:7" s="3" customFormat="1" ht="22.5" customHeight="1">
      <c r="A18" s="27">
        <v>21366</v>
      </c>
      <c r="B18" s="28"/>
      <c r="C18" s="29"/>
      <c r="D18" s="30" t="s">
        <v>102</v>
      </c>
      <c r="E18" s="25">
        <v>5</v>
      </c>
      <c r="F18" s="26"/>
      <c r="G18" s="25">
        <v>5</v>
      </c>
    </row>
    <row r="19" spans="1:7" s="4" customFormat="1" ht="22.5" customHeight="1">
      <c r="A19" s="27">
        <v>2136601</v>
      </c>
      <c r="B19" s="28"/>
      <c r="C19" s="29"/>
      <c r="D19" s="30" t="s">
        <v>83</v>
      </c>
      <c r="E19" s="25">
        <v>5</v>
      </c>
      <c r="F19" s="31"/>
      <c r="G19" s="25">
        <v>5</v>
      </c>
    </row>
    <row r="20" spans="1:7" s="4" customFormat="1" ht="22.5" customHeight="1">
      <c r="A20" s="16"/>
      <c r="B20" s="17"/>
      <c r="C20" s="18"/>
      <c r="D20" s="32"/>
      <c r="E20" s="33"/>
      <c r="F20" s="33"/>
      <c r="G20" s="34"/>
    </row>
    <row r="21" spans="1:7" s="4" customFormat="1" ht="22.5" customHeight="1">
      <c r="A21" s="16"/>
      <c r="B21" s="17"/>
      <c r="C21" s="18"/>
      <c r="D21" s="35"/>
      <c r="E21" s="33"/>
      <c r="F21" s="33"/>
      <c r="G21" s="34"/>
    </row>
    <row r="22" spans="1:7" s="4" customFormat="1" ht="22.5" customHeight="1">
      <c r="A22" s="16"/>
      <c r="B22" s="17"/>
      <c r="C22" s="18"/>
      <c r="D22" s="32"/>
      <c r="E22" s="33"/>
      <c r="F22" s="33"/>
      <c r="G22" s="34"/>
    </row>
    <row r="23" spans="1:7" s="4" customFormat="1" ht="22.5" customHeight="1">
      <c r="A23" s="16"/>
      <c r="B23" s="17"/>
      <c r="C23" s="18"/>
      <c r="D23" s="32"/>
      <c r="E23" s="33"/>
      <c r="F23" s="33"/>
      <c r="G23" s="34"/>
    </row>
    <row r="24" spans="1:7" s="4" customFormat="1" ht="22.5" customHeight="1">
      <c r="A24" s="36"/>
      <c r="B24" s="37"/>
      <c r="C24" s="38"/>
      <c r="D24" s="39"/>
      <c r="E24" s="40"/>
      <c r="F24" s="40"/>
      <c r="G24" s="41"/>
    </row>
    <row r="25" spans="1:7" s="5" customFormat="1" ht="120" customHeight="1">
      <c r="A25" s="42" t="s">
        <v>149</v>
      </c>
      <c r="B25" s="42"/>
      <c r="C25" s="43"/>
      <c r="D25" s="43"/>
      <c r="E25" s="43"/>
      <c r="F25" s="43"/>
      <c r="G25" s="43"/>
    </row>
  </sheetData>
  <sheetProtection/>
  <mergeCells count="25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G25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2018-03-30T03:29:50Z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