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firstSheet="1" activeTab="6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<sst xmlns="http://schemas.openxmlformats.org/spreadsheetml/2006/main" count="378" uniqueCount="246">
  <si>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</si>
  <si>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</si>
  <si>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</si>
  <si>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</si>
  <si>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</si>
  <si>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</si>
  <si>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</si>
  <si>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</si>
  <si>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</si>
  <si>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</si>
  <si>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</si>
  <si>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</si>
  <si>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</si>
  <si>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</si>
  <si>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</si>
  <si>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</si>
  <si>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</si>
  <si>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</si>
  <si>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</si>
  <si>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</si>
  <si>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</si>
  <si>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</si>
  <si>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</si>
  <si>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</si>
  <si>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</si>
  <si>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</si>
  <si>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</si>
  <si>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</si>
  <si>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</si>
  <si>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</si>
  <si>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</si>
  <si>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</si>
  <si>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</si>
  <si>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</si>
  <si>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</si>
  <si>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</si>
  <si>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</si>
  <si>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</si>
  <si>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</si>
  <si>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</si>
  <si>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</si>
  <si>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</si>
  <si>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</si>
  <si>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</si>
  <si>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</si>
  <si>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</si>
  <si>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</si>
  <si>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</si>
  <si>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</si>
  <si>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</si>
  <si>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</si>
  <si>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</si>
  <si>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</si>
  <si>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</si>
  <si>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</si>
  <si>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</si>
  <si>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</si>
  <si>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</si>
  <si>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</si>
  <si>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</si>
  <si>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</si>
  <si>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</si>
  <si>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</si>
  <si>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</si>
  <si>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</si>
  <si>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</si>
  <si>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</si>
  <si>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</si>
  <si>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</si>
  <si>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</si>
  <si>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</si>
  <si>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</si>
  <si>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</si>
  <si>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</si>
  <si>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</si>
  <si>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</si>
  <si>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</si>
  <si>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</si>
  <si>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</si>
  <si>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</si>
  <si>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</si>
  <si>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</si>
  <si>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</si>
  <si>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</si>
  <si>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</si>
  <si>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</si>
  <si>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</si>
  <si>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</si>
  <si>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</si>
  <si>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</si>
  <si>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</si>
  <si>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</si>
  <si>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</si>
  <si>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</si>
  <si>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</si>
  <si>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</si>
  <si>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</si>
  <si>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</si>
  <si>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</si>
  <si>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</si>
  <si>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</si>
  <si>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</si>
  <si>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</si>
  <si>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</si>
  <si>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</si>
  <si>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</si>
  <si>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</si>
  <si>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</si>
  <si>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</si>
  <si>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</si>
  <si>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</si>
  <si>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</si>
  <si>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</si>
  <si>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</si>
  <si>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</si>
  <si>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</si>
  <si>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</si>
  <si>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</si>
  <si>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</si>
  <si>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</si>
  <si>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</si>
  <si>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</si>
  <si>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</si>
  <si>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</si>
  <si>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</si>
  <si>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</si>
  <si>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</si>
  <si>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</si>
  <si>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</si>
  <si>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</si>
  <si>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</si>
  <si>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</si>
  <si>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</si>
  <si>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</si>
  <si>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</si>
  <si>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</si>
  <si>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</si>
  <si>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</si>
  <si>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</si>
  <si>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</si>
  <si>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</si>
  <si>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</si>
  <si>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</si>
  <si>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</si>
  <si>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</si>
  <si>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</si>
  <si>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</si>
  <si>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</si>
  <si>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</si>
  <si>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</si>
  <si>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</si>
  <si>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</si>
  <si>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</si>
  <si>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</si>
  <si>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</si>
  <si>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</si>
  <si>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</si>
  <si>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</si>
  <si>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</si>
  <si>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</si>
  <si>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</si>
  <si>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</si>
  <si>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</si>
  <si>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</si>
  <si>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</si>
  <si>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</si>
  <si>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</si>
  <si>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</si>
  <si>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</si>
  <si>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</si>
  <si>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</si>
  <si>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</si>
  <si>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</si>
  <si>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</si>
  <si>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</si>
  <si>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</si>
  <si>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</si>
  <si>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</si>
  <si>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</si>
  <si>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</si>
  <si>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</si>
  <si>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</si>
  <si>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</si>
  <si>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</si>
  <si>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</si>
  <si>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</si>
  <si>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</si>
  <si>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</si>
  <si>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</si>
  <si>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</si>
  <si>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</si>
  <si>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</si>
  <si>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</si>
  <si>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</si>
  <si>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</si>
  <si>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</si>
  <si>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</si>
  <si>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</si>
  <si>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</si>
  <si>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</si>
  <si>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</si>
  <si>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</si>
  <si>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</si>
  <si>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</si>
  <si>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</si>
  <si>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</si>
  <si>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</si>
  <si>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</si>
  <si>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</si>
  <si>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</si>
  <si>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</si>
  <si>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</si>
  <si>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</si>
  <si>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>2015</t>
    </r>
    <r>
      <rPr>
        <sz val="10"/>
        <rFont val="宋体"/>
        <family val="0"/>
      </rPr>
      <t>年预算</t>
    </r>
  </si>
  <si>
    <t>行政事业单位离退休</t>
  </si>
  <si>
    <t>医疗保障</t>
  </si>
  <si>
    <t>水利</t>
  </si>
  <si>
    <t>社会保障和就业支出</t>
  </si>
  <si>
    <t xml:space="preserve">  归口管理的行政单位离退休</t>
  </si>
  <si>
    <t xml:space="preserve">  事业单位离退休</t>
  </si>
  <si>
    <t>医疗卫生与计划生育支出</t>
  </si>
  <si>
    <t xml:space="preserve">  行政单位医疗</t>
  </si>
  <si>
    <t xml:space="preserve">  公务员医疗补助</t>
  </si>
  <si>
    <t>农林水支出</t>
  </si>
  <si>
    <t xml:space="preserve">  行政运行</t>
  </si>
  <si>
    <t xml:space="preserve">  水利工程建设</t>
  </si>
  <si>
    <t xml:space="preserve">  水利工程运行与维护</t>
  </si>
  <si>
    <t xml:space="preserve">  大中型水库移民后期扶持专项支出</t>
  </si>
  <si>
    <t xml:space="preserve">  水资源费安排的支出</t>
  </si>
  <si>
    <t xml:space="preserve">  水利建设移民支出</t>
  </si>
  <si>
    <t xml:space="preserve">  其他水利支出</t>
  </si>
  <si>
    <t>此表空白</t>
  </si>
  <si>
    <t>科学技术支出</t>
  </si>
  <si>
    <t>技术研究与开发</t>
  </si>
  <si>
    <t xml:space="preserve">  科技成果转化与扩散</t>
  </si>
  <si>
    <t>农村人畜饮水</t>
  </si>
  <si>
    <t xml:space="preserve">  其他农林水支出</t>
  </si>
  <si>
    <t>山区五市中小河流工程建设</t>
  </si>
  <si>
    <t>村村通自来水工程建设</t>
  </si>
  <si>
    <t xml:space="preserve">  农村人畜饮水</t>
  </si>
  <si>
    <t xml:space="preserve">  大中型水库移民后期扶持补助资金</t>
  </si>
  <si>
    <t>小水电技改扶持资金</t>
  </si>
  <si>
    <t>水管单位体制改革等补助项目</t>
  </si>
  <si>
    <t>灌区维护经费等补助资金</t>
  </si>
  <si>
    <t>水库移民粮差补助资金</t>
  </si>
  <si>
    <t>小型水库管理人员补助经费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</si>
</sst>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_ "/>
    <numFmt numFmtId="179" formatCode="0_);[Red]\(0\)"/>
    <numFmt numFmtId="180" formatCode="0.00_);[Red]\(0.00\)"/>
    <numFmt numFmtId="181" formatCode="#,##0.00_);[Red]\(#,##0.00\)"/>
    <numFmt numFmtId="182" formatCode="#,##0.000000000000_ "/>
    <numFmt numFmtId="183" formatCode="_(\$* #,##0_);_(\$* \(#,##0\);_(\$* &quot;-&quot;_);_(@_)"/>
    <numFmt numFmtId="184" formatCode="_(* #,##0.00_);_(* \(#,##0.00\);_(* &quot;-&quot;??_);_(@_)"/>
    <numFmt numFmtId="185" formatCode="_(\$* #,##0.00_);_(\$* \(#,##0.00\);_(\$* &quot;-&quot;??_);_(@_)"/>
    <numFmt numFmtId="186" formatCode="#,##0.0000_ "/>
  </numFmts>
  <fonts count="57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b/>
      <sz val="16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3"/>
    </font>
    <font>
      <u val="single"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3" fillId="0" borderId="0" xfId="51" applyNumberFormat="1" applyFont="1" applyFill="1" applyBorder="1" applyAlignment="1">
      <alignment/>
    </xf>
    <xf numFmtId="0" fontId="5" fillId="0" borderId="0" xfId="51" applyNumberFormat="1" applyFont="1" applyFill="1" applyBorder="1" applyAlignment="1">
      <alignment horizontal="left" vertical="center"/>
    </xf>
    <xf numFmtId="0" fontId="5" fillId="0" borderId="0" xfId="51" applyNumberFormat="1" applyFont="1" applyFill="1" applyBorder="1" applyAlignment="1">
      <alignment vertical="center"/>
    </xf>
    <xf numFmtId="0" fontId="5" fillId="0" borderId="0" xfId="5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53" applyNumberFormat="1" applyFont="1" applyFill="1" applyBorder="1" applyAlignment="1">
      <alignment/>
    </xf>
    <xf numFmtId="0" fontId="5" fillId="33" borderId="10" xfId="53" applyNumberFormat="1" applyFont="1" applyFill="1" applyBorder="1" applyAlignment="1">
      <alignment horizontal="center" vertical="center" wrapText="1" shrinkToFit="1"/>
    </xf>
    <xf numFmtId="0" fontId="5" fillId="0" borderId="10" xfId="53" applyNumberFormat="1" applyFont="1" applyFill="1" applyBorder="1" applyAlignment="1">
      <alignment horizontal="left" vertical="center" shrinkToFit="1"/>
    </xf>
    <xf numFmtId="4" fontId="5" fillId="0" borderId="10" xfId="53" applyNumberFormat="1" applyFont="1" applyFill="1" applyBorder="1" applyAlignment="1">
      <alignment/>
    </xf>
    <xf numFmtId="0" fontId="5" fillId="0" borderId="0" xfId="53" applyNumberFormat="1" applyFont="1" applyFill="1" applyBorder="1" applyAlignment="1">
      <alignment horizontal="right" vertical="center"/>
    </xf>
    <xf numFmtId="0" fontId="3" fillId="0" borderId="0" xfId="55" applyNumberFormat="1" applyFont="1" applyFill="1" applyBorder="1" applyAlignment="1">
      <alignment/>
    </xf>
    <xf numFmtId="4" fontId="0" fillId="0" borderId="11" xfId="55" applyNumberFormat="1" applyFont="1" applyFill="1" applyBorder="1" applyAlignment="1">
      <alignment/>
    </xf>
    <xf numFmtId="0" fontId="0" fillId="33" borderId="11" xfId="55" applyNumberFormat="1" applyFont="1" applyFill="1" applyBorder="1" applyAlignment="1">
      <alignment horizontal="center" vertical="center" wrapText="1" shrinkToFit="1"/>
    </xf>
    <xf numFmtId="0" fontId="0" fillId="33" borderId="11" xfId="55" applyNumberFormat="1" applyFont="1" applyFill="1" applyBorder="1" applyAlignment="1">
      <alignment vertical="center" wrapText="1" shrinkToFit="1"/>
    </xf>
    <xf numFmtId="0" fontId="0" fillId="0" borderId="11" xfId="55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55" applyNumberFormat="1" applyFont="1" applyFill="1" applyBorder="1" applyAlignment="1">
      <alignment/>
    </xf>
    <xf numFmtId="0" fontId="0" fillId="0" borderId="0" xfId="5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" fillId="0" borderId="0" xfId="59">
      <alignment/>
      <protection/>
    </xf>
    <xf numFmtId="0" fontId="12" fillId="0" borderId="0" xfId="59" applyFont="1" applyAlignment="1">
      <alignment horizontal="right"/>
      <protection/>
    </xf>
    <xf numFmtId="0" fontId="11" fillId="0" borderId="12" xfId="59" applyFont="1" applyFill="1" applyBorder="1" applyAlignment="1">
      <alignment horizontal="center" vertical="center" wrapText="1" shrinkToFit="1"/>
      <protection/>
    </xf>
    <xf numFmtId="0" fontId="11" fillId="0" borderId="12" xfId="59" applyFont="1" applyFill="1" applyBorder="1" applyAlignment="1">
      <alignment horizontal="center" vertical="center" shrinkToFit="1"/>
      <protection/>
    </xf>
    <xf numFmtId="0" fontId="11" fillId="0" borderId="13" xfId="59" applyFont="1" applyFill="1" applyBorder="1" applyAlignment="1">
      <alignment horizontal="center" vertical="center" wrapText="1" shrinkToFit="1"/>
      <protection/>
    </xf>
    <xf numFmtId="4" fontId="11" fillId="0" borderId="13" xfId="59" applyNumberFormat="1" applyFont="1" applyFill="1" applyBorder="1" applyAlignment="1">
      <alignment horizontal="right" vertical="center" shrinkToFit="1"/>
      <protection/>
    </xf>
    <xf numFmtId="0" fontId="5" fillId="33" borderId="10" xfId="51" applyFont="1" applyFill="1" applyBorder="1" applyAlignment="1">
      <alignment horizontal="center" vertical="center" wrapText="1" shrinkToFit="1"/>
    </xf>
    <xf numFmtId="0" fontId="18" fillId="33" borderId="10" xfId="51" applyFont="1" applyFill="1" applyBorder="1" applyAlignment="1">
      <alignment horizontal="center" vertical="center" wrapText="1" shrinkToFit="1"/>
    </xf>
    <xf numFmtId="0" fontId="5" fillId="33" borderId="10" xfId="51" applyFont="1" applyFill="1" applyBorder="1" applyAlignment="1">
      <alignment horizontal="left" vertical="center" wrapText="1" shrinkToFit="1"/>
    </xf>
    <xf numFmtId="4" fontId="5" fillId="0" borderId="10" xfId="51" applyNumberFormat="1" applyFont="1" applyBorder="1" applyAlignment="1">
      <alignment horizontal="center" shrinkToFit="1"/>
    </xf>
    <xf numFmtId="4" fontId="5" fillId="0" borderId="10" xfId="51" applyNumberFormat="1" applyFont="1" applyBorder="1" applyAlignment="1">
      <alignment horizontal="right"/>
    </xf>
    <xf numFmtId="0" fontId="5" fillId="33" borderId="10" xfId="51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56" applyFill="1">
      <alignment/>
      <protection/>
    </xf>
    <xf numFmtId="0" fontId="9" fillId="0" borderId="0" xfId="56" applyFont="1" applyFill="1" applyAlignment="1">
      <alignment horizontal="center"/>
      <protection/>
    </xf>
    <xf numFmtId="0" fontId="9" fillId="0" borderId="0" xfId="56" applyFont="1" applyFill="1" applyAlignment="1">
      <alignment horizontal="right"/>
      <protection/>
    </xf>
    <xf numFmtId="0" fontId="11" fillId="0" borderId="12" xfId="56" applyFont="1" applyFill="1" applyBorder="1" applyAlignment="1">
      <alignment horizontal="center" vertical="center" wrapText="1" shrinkToFit="1"/>
      <protection/>
    </xf>
    <xf numFmtId="0" fontId="11" fillId="0" borderId="12" xfId="56" applyFont="1" applyFill="1" applyBorder="1" applyAlignment="1">
      <alignment horizontal="center" vertical="center" shrinkToFit="1"/>
      <protection/>
    </xf>
    <xf numFmtId="0" fontId="11" fillId="0" borderId="14" xfId="56" applyFont="1" applyFill="1" applyBorder="1" applyAlignment="1">
      <alignment horizontal="center" vertical="center" wrapText="1" shrinkToFit="1"/>
      <protection/>
    </xf>
    <xf numFmtId="4" fontId="11" fillId="0" borderId="12" xfId="56" applyNumberFormat="1" applyFont="1" applyFill="1" applyBorder="1" applyAlignment="1">
      <alignment horizontal="right" vertical="center" shrinkToFit="1"/>
      <protection/>
    </xf>
    <xf numFmtId="4" fontId="11" fillId="0" borderId="14" xfId="56" applyNumberFormat="1" applyFont="1" applyFill="1" applyBorder="1" applyAlignment="1">
      <alignment horizontal="right" vertical="center" shrinkToFit="1"/>
      <protection/>
    </xf>
    <xf numFmtId="0" fontId="9" fillId="0" borderId="15" xfId="57" applyFont="1" applyFill="1" applyBorder="1" applyAlignment="1">
      <alignment horizontal="center" vertical="center" wrapText="1" shrinkToFit="1"/>
      <protection/>
    </xf>
    <xf numFmtId="0" fontId="9" fillId="0" borderId="12" xfId="57" applyFont="1" applyFill="1" applyBorder="1" applyAlignment="1">
      <alignment horizontal="center" vertical="center" wrapText="1" shrinkToFit="1"/>
      <protection/>
    </xf>
    <xf numFmtId="0" fontId="11" fillId="0" borderId="12" xfId="56" applyFont="1" applyFill="1" applyBorder="1" applyAlignment="1">
      <alignment horizontal="right" vertical="center" shrinkToFit="1"/>
      <protection/>
    </xf>
    <xf numFmtId="0" fontId="11" fillId="0" borderId="14" xfId="56" applyFont="1" applyFill="1" applyBorder="1" applyAlignment="1">
      <alignment horizontal="right" vertical="center" shrinkToFit="1"/>
      <protection/>
    </xf>
    <xf numFmtId="0" fontId="12" fillId="0" borderId="0" xfId="58" applyFont="1" applyFill="1">
      <alignment/>
      <protection/>
    </xf>
    <xf numFmtId="0" fontId="2" fillId="0" borderId="0" xfId="58" applyFont="1" applyFill="1">
      <alignment/>
      <protection/>
    </xf>
    <xf numFmtId="0" fontId="12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12" fillId="0" borderId="11" xfId="58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left" vertical="center"/>
      <protection/>
    </xf>
    <xf numFmtId="4" fontId="12" fillId="0" borderId="11" xfId="58" applyNumberFormat="1" applyFont="1" applyFill="1" applyBorder="1" applyAlignment="1">
      <alignment horizontal="right" vertical="center" shrinkToFit="1"/>
      <protection/>
    </xf>
    <xf numFmtId="0" fontId="12" fillId="0" borderId="11" xfId="58" applyFont="1" applyFill="1" applyBorder="1" applyAlignment="1">
      <alignment horizontal="right" vertical="center" shrinkToFit="1"/>
      <protection/>
    </xf>
    <xf numFmtId="0" fontId="12" fillId="0" borderId="11" xfId="58" applyFont="1" applyFill="1" applyBorder="1" applyAlignment="1">
      <alignment horizontal="left" vertical="center" shrinkToFit="1"/>
      <protection/>
    </xf>
    <xf numFmtId="0" fontId="19" fillId="0" borderId="11" xfId="58" applyFont="1" applyFill="1" applyBorder="1" applyAlignment="1">
      <alignment horizontal="center" vertical="center"/>
      <protection/>
    </xf>
    <xf numFmtId="0" fontId="19" fillId="0" borderId="11" xfId="58" applyFont="1" applyFill="1" applyBorder="1" applyAlignment="1">
      <alignment vertical="center"/>
      <protection/>
    </xf>
    <xf numFmtId="0" fontId="12" fillId="0" borderId="11" xfId="58" applyFont="1" applyFill="1" applyBorder="1" applyAlignment="1">
      <alignment vertical="center"/>
      <protection/>
    </xf>
    <xf numFmtId="0" fontId="9" fillId="0" borderId="0" xfId="57" applyFont="1" applyFill="1">
      <alignment/>
      <protection/>
    </xf>
    <xf numFmtId="0" fontId="2" fillId="0" borderId="0" xfId="57" applyFill="1">
      <alignment/>
      <protection/>
    </xf>
    <xf numFmtId="0" fontId="12" fillId="0" borderId="0" xfId="57" applyFont="1" applyFill="1" applyAlignment="1">
      <alignment horizontal="right"/>
      <protection/>
    </xf>
    <xf numFmtId="0" fontId="11" fillId="0" borderId="12" xfId="57" applyFont="1" applyFill="1" applyBorder="1" applyAlignment="1">
      <alignment horizontal="center" vertical="center" shrinkToFit="1"/>
      <protection/>
    </xf>
    <xf numFmtId="0" fontId="9" fillId="0" borderId="12" xfId="57" applyFont="1" applyFill="1" applyBorder="1" applyAlignment="1">
      <alignment horizontal="center" vertical="center" shrinkToFit="1"/>
      <protection/>
    </xf>
    <xf numFmtId="4" fontId="9" fillId="0" borderId="12" xfId="57" applyNumberFormat="1" applyFont="1" applyFill="1" applyBorder="1" applyAlignment="1">
      <alignment horizontal="right" vertical="center" shrinkToFit="1"/>
      <protection/>
    </xf>
    <xf numFmtId="0" fontId="9" fillId="0" borderId="12" xfId="57" applyFont="1" applyFill="1" applyBorder="1" applyAlignment="1">
      <alignment horizontal="right" vertical="center" shrinkToFit="1"/>
      <protection/>
    </xf>
    <xf numFmtId="4" fontId="5" fillId="0" borderId="10" xfId="51" applyNumberFormat="1" applyFont="1" applyBorder="1" applyAlignment="1">
      <alignment horizontal="right" shrinkToFit="1"/>
    </xf>
    <xf numFmtId="18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0" fontId="2" fillId="34" borderId="0" xfId="54" applyFill="1">
      <alignment/>
      <protection/>
    </xf>
    <xf numFmtId="0" fontId="9" fillId="34" borderId="0" xfId="54" applyFont="1" applyFill="1" applyAlignment="1">
      <alignment horizontal="center"/>
      <protection/>
    </xf>
    <xf numFmtId="0" fontId="9" fillId="34" borderId="0" xfId="54" applyFont="1" applyFill="1" applyAlignment="1">
      <alignment horizontal="right"/>
      <protection/>
    </xf>
    <xf numFmtId="0" fontId="12" fillId="34" borderId="0" xfId="54" applyFont="1" applyFill="1" applyAlignment="1">
      <alignment horizontal="right"/>
      <protection/>
    </xf>
    <xf numFmtId="0" fontId="11" fillId="34" borderId="12" xfId="54" applyFont="1" applyFill="1" applyBorder="1" applyAlignment="1">
      <alignment horizontal="center" vertical="center" shrinkToFit="1"/>
      <protection/>
    </xf>
    <xf numFmtId="0" fontId="11" fillId="34" borderId="12" xfId="54" applyFont="1" applyFill="1" applyBorder="1" applyAlignment="1">
      <alignment horizontal="center" vertical="center" wrapText="1" shrinkToFit="1"/>
      <protection/>
    </xf>
    <xf numFmtId="4" fontId="11" fillId="34" borderId="12" xfId="54" applyNumberFormat="1" applyFont="1" applyFill="1" applyBorder="1" applyAlignment="1">
      <alignment horizontal="right" vertical="center" shrinkToFit="1"/>
      <protection/>
    </xf>
    <xf numFmtId="0" fontId="11" fillId="34" borderId="12" xfId="43" applyFont="1" applyFill="1" applyBorder="1" applyAlignment="1">
      <alignment horizontal="left" vertical="center" shrinkToFit="1"/>
      <protection/>
    </xf>
    <xf numFmtId="0" fontId="11" fillId="34" borderId="12" xfId="54" applyFont="1" applyFill="1" applyBorder="1" applyAlignment="1">
      <alignment horizontal="right" vertical="center" shrinkToFit="1"/>
      <protection/>
    </xf>
    <xf numFmtId="4" fontId="11" fillId="34" borderId="12" xfId="46" applyNumberFormat="1" applyFont="1" applyFill="1" applyBorder="1" applyAlignment="1">
      <alignment horizontal="right" vertical="center" shrinkToFit="1"/>
      <protection/>
    </xf>
    <xf numFmtId="4" fontId="11" fillId="34" borderId="12" xfId="43" applyNumberFormat="1" applyFont="1" applyFill="1" applyBorder="1" applyAlignment="1">
      <alignment horizontal="right" vertical="center" shrinkToFit="1"/>
      <protection/>
    </xf>
    <xf numFmtId="176" fontId="12" fillId="0" borderId="11" xfId="41" applyNumberFormat="1" applyFont="1" applyBorder="1" applyAlignment="1">
      <alignment vertical="center"/>
      <protection/>
    </xf>
    <xf numFmtId="176" fontId="12" fillId="0" borderId="11" xfId="41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vertical="center"/>
    </xf>
    <xf numFmtId="176" fontId="0" fillId="0" borderId="0" xfId="55" applyNumberFormat="1" applyFont="1" applyFill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81" fontId="5" fillId="34" borderId="11" xfId="52" applyNumberFormat="1" applyFont="1" applyFill="1" applyBorder="1" applyAlignment="1" applyProtection="1">
      <alignment vertical="center"/>
      <protection/>
    </xf>
    <xf numFmtId="186" fontId="0" fillId="0" borderId="0" xfId="0" applyNumberFormat="1" applyFill="1" applyAlignment="1">
      <alignment vertical="center"/>
    </xf>
    <xf numFmtId="0" fontId="0" fillId="0" borderId="11" xfId="55" applyNumberFormat="1" applyFont="1" applyFill="1" applyBorder="1" applyAlignment="1">
      <alignment horizontal="left" vertical="center" shrinkToFit="1"/>
    </xf>
    <xf numFmtId="0" fontId="17" fillId="0" borderId="0" xfId="51" applyNumberFormat="1" applyFont="1" applyFill="1" applyBorder="1" applyAlignment="1">
      <alignment horizontal="center" vertical="center" wrapText="1" shrinkToFit="1"/>
    </xf>
    <xf numFmtId="0" fontId="5" fillId="33" borderId="16" xfId="51" applyFont="1" applyFill="1" applyBorder="1" applyAlignment="1">
      <alignment horizontal="center" vertical="center" wrapText="1" shrinkToFit="1"/>
    </xf>
    <xf numFmtId="0" fontId="5" fillId="33" borderId="12" xfId="51" applyFont="1" applyFill="1" applyBorder="1" applyAlignment="1">
      <alignment horizontal="center" vertical="center" wrapText="1" shrinkToFit="1"/>
    </xf>
    <xf numFmtId="0" fontId="11" fillId="34" borderId="17" xfId="54" applyFont="1" applyFill="1" applyBorder="1" applyAlignment="1">
      <alignment horizontal="left" vertical="center" shrinkToFit="1"/>
      <protection/>
    </xf>
    <xf numFmtId="0" fontId="11" fillId="34" borderId="12" xfId="54" applyFont="1" applyFill="1" applyBorder="1" applyAlignment="1">
      <alignment horizontal="left" vertical="center" shrinkToFit="1"/>
      <protection/>
    </xf>
    <xf numFmtId="0" fontId="10" fillId="34" borderId="0" xfId="54" applyFont="1" applyFill="1" applyAlignment="1">
      <alignment horizontal="center"/>
      <protection/>
    </xf>
    <xf numFmtId="0" fontId="9" fillId="34" borderId="0" xfId="54" applyFont="1" applyFill="1" applyAlignment="1">
      <alignment horizontal="left"/>
      <protection/>
    </xf>
    <xf numFmtId="0" fontId="11" fillId="34" borderId="18" xfId="54" applyFont="1" applyFill="1" applyBorder="1" applyAlignment="1">
      <alignment horizontal="center" vertical="center" shrinkToFit="1"/>
      <protection/>
    </xf>
    <xf numFmtId="0" fontId="11" fillId="34" borderId="15" xfId="54" applyFont="1" applyFill="1" applyBorder="1" applyAlignment="1">
      <alignment horizontal="center" vertical="center" shrinkToFit="1"/>
      <protection/>
    </xf>
    <xf numFmtId="0" fontId="11" fillId="34" borderId="12" xfId="54" applyFont="1" applyFill="1" applyBorder="1" applyAlignment="1">
      <alignment horizontal="center" vertical="center" shrinkToFit="1"/>
      <protection/>
    </xf>
    <xf numFmtId="0" fontId="11" fillId="34" borderId="15" xfId="54" applyFont="1" applyFill="1" applyBorder="1" applyAlignment="1">
      <alignment horizontal="center" vertical="center" wrapText="1" shrinkToFit="1"/>
      <protection/>
    </xf>
    <xf numFmtId="0" fontId="11" fillId="34" borderId="12" xfId="54" applyFont="1" applyFill="1" applyBorder="1" applyAlignment="1">
      <alignment horizontal="center" vertical="center" wrapText="1" shrinkToFit="1"/>
      <protection/>
    </xf>
    <xf numFmtId="0" fontId="11" fillId="34" borderId="17" xfId="54" applyFont="1" applyFill="1" applyBorder="1" applyAlignment="1">
      <alignment horizontal="center" vertical="center" shrinkToFit="1"/>
      <protection/>
    </xf>
    <xf numFmtId="0" fontId="11" fillId="34" borderId="17" xfId="54" applyFont="1" applyFill="1" applyBorder="1" applyAlignment="1">
      <alignment horizontal="center" vertical="center" wrapText="1" shrinkToFit="1"/>
      <protection/>
    </xf>
    <xf numFmtId="0" fontId="10" fillId="0" borderId="0" xfId="56" applyFont="1" applyFill="1" applyAlignment="1">
      <alignment horizontal="center"/>
      <protection/>
    </xf>
    <xf numFmtId="0" fontId="9" fillId="0" borderId="0" xfId="56" applyFont="1" applyFill="1" applyAlignment="1">
      <alignment horizontal="left"/>
      <protection/>
    </xf>
    <xf numFmtId="0" fontId="11" fillId="0" borderId="18" xfId="56" applyFont="1" applyFill="1" applyBorder="1" applyAlignment="1">
      <alignment horizontal="center" vertical="center" shrinkToFit="1"/>
      <protection/>
    </xf>
    <xf numFmtId="0" fontId="11" fillId="0" borderId="15" xfId="56" applyFont="1" applyFill="1" applyBorder="1" applyAlignment="1">
      <alignment horizontal="center" vertical="center" shrinkToFit="1"/>
      <protection/>
    </xf>
    <xf numFmtId="0" fontId="11" fillId="0" borderId="12" xfId="56" applyFont="1" applyFill="1" applyBorder="1" applyAlignment="1">
      <alignment horizontal="center" vertical="center" shrinkToFit="1"/>
      <protection/>
    </xf>
    <xf numFmtId="0" fontId="11" fillId="0" borderId="15" xfId="56" applyFont="1" applyFill="1" applyBorder="1" applyAlignment="1">
      <alignment horizontal="center" vertical="center" wrapText="1" shrinkToFit="1"/>
      <protection/>
    </xf>
    <xf numFmtId="0" fontId="11" fillId="0" borderId="12" xfId="56" applyFont="1" applyFill="1" applyBorder="1" applyAlignment="1">
      <alignment horizontal="center" vertical="center" wrapText="1" shrinkToFit="1"/>
      <protection/>
    </xf>
    <xf numFmtId="0" fontId="11" fillId="0" borderId="17" xfId="56" applyFont="1" applyFill="1" applyBorder="1" applyAlignment="1">
      <alignment horizontal="center" vertical="center" shrinkToFit="1"/>
      <protection/>
    </xf>
    <xf numFmtId="0" fontId="11" fillId="0" borderId="19" xfId="56" applyFont="1" applyFill="1" applyBorder="1" applyAlignment="1">
      <alignment horizontal="center" vertical="center" wrapText="1" shrinkToFit="1"/>
      <protection/>
    </xf>
    <xf numFmtId="0" fontId="11" fillId="0" borderId="14" xfId="56" applyFont="1" applyFill="1" applyBorder="1" applyAlignment="1">
      <alignment horizontal="center" vertical="center" wrapText="1" shrinkToFit="1"/>
      <protection/>
    </xf>
    <xf numFmtId="0" fontId="11" fillId="0" borderId="17" xfId="56" applyFont="1" applyFill="1" applyBorder="1" applyAlignment="1">
      <alignment horizontal="center" vertical="center" wrapText="1" shrinkToFit="1"/>
      <protection/>
    </xf>
    <xf numFmtId="0" fontId="15" fillId="0" borderId="0" xfId="58" applyFont="1" applyFill="1" applyAlignment="1">
      <alignment horizontal="center"/>
      <protection/>
    </xf>
    <xf numFmtId="0" fontId="12" fillId="0" borderId="11" xfId="58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4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center"/>
      <protection/>
    </xf>
    <xf numFmtId="0" fontId="9" fillId="0" borderId="18" xfId="57" applyFont="1" applyFill="1" applyBorder="1" applyAlignment="1">
      <alignment horizontal="center" vertical="center" wrapText="1" shrinkToFit="1"/>
      <protection/>
    </xf>
    <xf numFmtId="0" fontId="9" fillId="0" borderId="15" xfId="57" applyFont="1" applyFill="1" applyBorder="1" applyAlignment="1">
      <alignment horizontal="center" vertical="center" wrapText="1" shrinkToFit="1"/>
      <protection/>
    </xf>
    <xf numFmtId="0" fontId="9" fillId="0" borderId="12" xfId="57" applyFont="1" applyFill="1" applyBorder="1" applyAlignment="1">
      <alignment horizontal="center" vertical="center" wrapText="1" shrinkToFit="1"/>
      <protection/>
    </xf>
    <xf numFmtId="0" fontId="9" fillId="0" borderId="17" xfId="57" applyFont="1" applyFill="1" applyBorder="1" applyAlignment="1">
      <alignment horizontal="center" vertical="center" wrapText="1" shrinkToFit="1"/>
      <protection/>
    </xf>
    <xf numFmtId="0" fontId="4" fillId="0" borderId="0" xfId="53" applyNumberFormat="1" applyFont="1" applyFill="1" applyBorder="1" applyAlignment="1">
      <alignment horizontal="center" vertical="center" wrapText="1" shrinkToFit="1"/>
    </xf>
    <xf numFmtId="0" fontId="5" fillId="33" borderId="16" xfId="53" applyFont="1" applyFill="1" applyBorder="1" applyAlignment="1">
      <alignment horizontal="center" vertical="center" wrapText="1" shrinkToFit="1"/>
    </xf>
    <xf numFmtId="0" fontId="5" fillId="33" borderId="20" xfId="53" applyFont="1" applyFill="1" applyBorder="1" applyAlignment="1">
      <alignment horizontal="center" vertical="center" wrapText="1" shrinkToFit="1"/>
    </xf>
    <xf numFmtId="0" fontId="5" fillId="33" borderId="12" xfId="53" applyFont="1" applyFill="1" applyBorder="1" applyAlignment="1">
      <alignment horizontal="center" vertical="center" wrapText="1" shrinkToFit="1"/>
    </xf>
    <xf numFmtId="0" fontId="5" fillId="33" borderId="21" xfId="53" applyFont="1" applyFill="1" applyBorder="1" applyAlignment="1">
      <alignment horizontal="center" vertical="center" wrapText="1" shrinkToFit="1"/>
    </xf>
    <xf numFmtId="0" fontId="5" fillId="33" borderId="22" xfId="53" applyFont="1" applyFill="1" applyBorder="1" applyAlignment="1">
      <alignment horizontal="center" vertical="center" wrapText="1" shrinkToFit="1"/>
    </xf>
    <xf numFmtId="0" fontId="5" fillId="33" borderId="23" xfId="53" applyFont="1" applyFill="1" applyBorder="1" applyAlignment="1">
      <alignment horizontal="center" vertical="center" wrapText="1" shrinkToFit="1"/>
    </xf>
    <xf numFmtId="0" fontId="0" fillId="33" borderId="11" xfId="55" applyFont="1" applyFill="1" applyBorder="1" applyAlignment="1">
      <alignment horizontal="center" vertical="center" wrapText="1" shrinkToFit="1"/>
    </xf>
    <xf numFmtId="0" fontId="6" fillId="0" borderId="0" xfId="55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7" fillId="0" borderId="0" xfId="55" applyNumberFormat="1" applyFont="1" applyFill="1" applyBorder="1" applyAlignment="1">
      <alignment horizontal="left"/>
    </xf>
    <xf numFmtId="0" fontId="15" fillId="0" borderId="0" xfId="59" applyFont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0" fontId="11" fillId="0" borderId="18" xfId="59" applyFont="1" applyFill="1" applyBorder="1" applyAlignment="1">
      <alignment horizontal="center" vertical="center" wrapText="1" shrinkToFit="1"/>
      <protection/>
    </xf>
    <xf numFmtId="0" fontId="11" fillId="0" borderId="15" xfId="59" applyFont="1" applyFill="1" applyBorder="1" applyAlignment="1">
      <alignment horizontal="center" vertical="center" wrapText="1" shrinkToFit="1"/>
      <protection/>
    </xf>
    <xf numFmtId="0" fontId="11" fillId="0" borderId="17" xfId="59" applyFont="1" applyFill="1" applyBorder="1" applyAlignment="1">
      <alignment horizontal="center" vertical="center" wrapText="1" shrinkToFit="1"/>
      <protection/>
    </xf>
    <xf numFmtId="0" fontId="11" fillId="0" borderId="24" xfId="59" applyFont="1" applyFill="1" applyBorder="1" applyAlignment="1">
      <alignment horizontal="center" vertical="center" wrapText="1" shrinkToFit="1"/>
      <protection/>
    </xf>
    <xf numFmtId="0" fontId="11" fillId="0" borderId="12" xfId="59" applyFont="1" applyFill="1" applyBorder="1" applyAlignment="1">
      <alignment horizontal="center" vertical="center" wrapText="1" shrinkToFit="1"/>
      <protection/>
    </xf>
    <xf numFmtId="0" fontId="11" fillId="0" borderId="13" xfId="59" applyFont="1" applyFill="1" applyBorder="1" applyAlignment="1">
      <alignment horizontal="center" vertical="center" wrapText="1" shrinkToFit="1"/>
      <protection/>
    </xf>
    <xf numFmtId="0" fontId="11" fillId="34" borderId="12" xfId="43" applyFont="1" applyFill="1" applyBorder="1" applyAlignment="1">
      <alignment horizontal="left" vertical="center" shrinkToFit="1"/>
      <protection/>
    </xf>
    <xf numFmtId="0" fontId="0" fillId="0" borderId="11" xfId="55" applyNumberFormat="1" applyFont="1" applyFill="1" applyBorder="1" applyAlignment="1">
      <alignment horizontal="left" vertical="center" shrinkToFi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4 2" xfId="47"/>
    <cellStyle name="常规 4 3" xfId="48"/>
    <cellStyle name="常规 5" xfId="49"/>
    <cellStyle name="常规 6" xfId="50"/>
    <cellStyle name="常规_Sheet1" xfId="51"/>
    <cellStyle name="常规_Sheet1 2" xfId="52"/>
    <cellStyle name="常规_Sheet2" xfId="53"/>
    <cellStyle name="常规_Sheet2_1" xfId="54"/>
    <cellStyle name="常规_Sheet3" xfId="55"/>
    <cellStyle name="常规_Sheet3_Sheet10" xfId="56"/>
    <cellStyle name="常规_Sheet3_Sheet11" xfId="57"/>
    <cellStyle name="常规_Sheet4" xfId="58"/>
    <cellStyle name="常规_Sheet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zoomScaleSheetLayoutView="100" zoomScalePageLayoutView="0" workbookViewId="0" topLeftCell="A1">
      <selection activeCell="F19" sqref="F19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  <col min="6" max="6" width="19.375" style="0" bestFit="1" customWidth="1"/>
  </cols>
  <sheetData>
    <row r="1" spans="1:4" ht="22.5">
      <c r="A1" s="92" t="s">
        <v>0</v>
      </c>
      <c r="B1" s="92"/>
      <c r="C1" s="92"/>
      <c r="D1" s="92"/>
    </row>
    <row r="2" spans="1:4" ht="11.25" customHeight="1">
      <c r="A2" s="2"/>
      <c r="B2" s="1"/>
      <c r="C2" s="1"/>
      <c r="D2" s="1"/>
    </row>
    <row r="3" spans="1:4" s="5" customFormat="1" ht="12">
      <c r="A3" s="3" t="s">
        <v>1</v>
      </c>
      <c r="B3" s="3"/>
      <c r="C3" s="3"/>
      <c r="D3" s="4" t="s">
        <v>2</v>
      </c>
    </row>
    <row r="4" spans="1:4" ht="19.5" customHeight="1">
      <c r="A4" s="93" t="s">
        <v>3</v>
      </c>
      <c r="B4" s="94"/>
      <c r="C4" s="93" t="s">
        <v>4</v>
      </c>
      <c r="D4" s="94"/>
    </row>
    <row r="5" spans="1:4" ht="19.5" customHeight="1">
      <c r="A5" s="29" t="s">
        <v>5</v>
      </c>
      <c r="B5" s="30" t="s">
        <v>213</v>
      </c>
      <c r="C5" s="31" t="s">
        <v>6</v>
      </c>
      <c r="D5" s="30" t="s">
        <v>213</v>
      </c>
    </row>
    <row r="6" spans="1:4" ht="19.5" customHeight="1">
      <c r="A6" s="31" t="s">
        <v>7</v>
      </c>
      <c r="B6" s="89">
        <v>10454.835</v>
      </c>
      <c r="C6" s="31" t="s">
        <v>8</v>
      </c>
      <c r="D6" s="33">
        <f>SUM(D7:D15)</f>
        <v>605.1</v>
      </c>
    </row>
    <row r="7" spans="1:4" ht="19.5" customHeight="1">
      <c r="A7" s="31" t="s">
        <v>9</v>
      </c>
      <c r="B7" s="68">
        <v>10453.34</v>
      </c>
      <c r="C7" s="31" t="s">
        <v>10</v>
      </c>
      <c r="D7" s="33">
        <v>239.85</v>
      </c>
    </row>
    <row r="8" spans="1:4" ht="29.25" customHeight="1">
      <c r="A8" s="31" t="s">
        <v>11</v>
      </c>
      <c r="B8" s="68">
        <v>1.5</v>
      </c>
      <c r="C8" s="31" t="s">
        <v>12</v>
      </c>
      <c r="D8" s="33">
        <v>105.77</v>
      </c>
    </row>
    <row r="9" spans="1:4" ht="17.25" customHeight="1">
      <c r="A9" s="31" t="s">
        <v>13</v>
      </c>
      <c r="B9" s="32"/>
      <c r="C9" s="31" t="s">
        <v>14</v>
      </c>
      <c r="D9" s="33">
        <v>259.48</v>
      </c>
    </row>
    <row r="10" spans="1:4" ht="17.25" customHeight="1">
      <c r="A10" s="31" t="s">
        <v>15</v>
      </c>
      <c r="B10" s="33"/>
      <c r="C10" s="31" t="s">
        <v>16</v>
      </c>
      <c r="D10" s="33"/>
    </row>
    <row r="11" spans="1:4" ht="17.25" customHeight="1">
      <c r="A11" s="31" t="s">
        <v>17</v>
      </c>
      <c r="B11" s="32"/>
      <c r="C11" s="31" t="s">
        <v>18</v>
      </c>
      <c r="D11" s="33"/>
    </row>
    <row r="12" spans="1:4" ht="17.25" customHeight="1">
      <c r="A12" s="31" t="s">
        <v>19</v>
      </c>
      <c r="B12" s="33"/>
      <c r="C12" s="31" t="s">
        <v>20</v>
      </c>
      <c r="D12" s="32"/>
    </row>
    <row r="13" spans="1:4" ht="17.25" customHeight="1">
      <c r="A13" s="31" t="s">
        <v>21</v>
      </c>
      <c r="B13" s="33"/>
      <c r="C13" s="31" t="s">
        <v>22</v>
      </c>
      <c r="D13" s="32"/>
    </row>
    <row r="14" spans="1:4" ht="17.25" customHeight="1">
      <c r="A14" s="31" t="s">
        <v>23</v>
      </c>
      <c r="B14" s="33"/>
      <c r="C14" s="31" t="s">
        <v>24</v>
      </c>
      <c r="D14" s="32"/>
    </row>
    <row r="15" spans="1:4" ht="17.25" customHeight="1">
      <c r="A15" s="31" t="s">
        <v>25</v>
      </c>
      <c r="B15" s="33"/>
      <c r="C15" s="31" t="s">
        <v>26</v>
      </c>
      <c r="D15" s="32"/>
    </row>
    <row r="16" spans="1:4" ht="17.25" customHeight="1">
      <c r="A16" s="31" t="s">
        <v>27</v>
      </c>
      <c r="B16" s="32"/>
      <c r="C16" s="31"/>
      <c r="D16" s="34"/>
    </row>
    <row r="17" spans="1:4" ht="17.25" customHeight="1">
      <c r="A17" s="31" t="s">
        <v>28</v>
      </c>
      <c r="B17" s="32"/>
      <c r="C17" s="31" t="s">
        <v>29</v>
      </c>
      <c r="D17" s="32">
        <f>D18+D23</f>
        <v>9849.74</v>
      </c>
    </row>
    <row r="18" spans="1:4" ht="17.25" customHeight="1">
      <c r="A18" s="31" t="s">
        <v>30</v>
      </c>
      <c r="B18" s="32"/>
      <c r="C18" s="31" t="s">
        <v>22</v>
      </c>
      <c r="D18" s="32">
        <v>9079.4</v>
      </c>
    </row>
    <row r="19" spans="1:4" ht="17.25" customHeight="1">
      <c r="A19" s="31" t="s">
        <v>31</v>
      </c>
      <c r="B19" s="32"/>
      <c r="C19" s="31" t="s">
        <v>32</v>
      </c>
      <c r="D19" s="32"/>
    </row>
    <row r="20" spans="1:4" ht="17.25" customHeight="1">
      <c r="A20" s="31" t="s">
        <v>33</v>
      </c>
      <c r="B20" s="32"/>
      <c r="C20" s="31" t="s">
        <v>34</v>
      </c>
      <c r="D20" s="32"/>
    </row>
    <row r="21" spans="1:4" ht="17.25" customHeight="1">
      <c r="A21" s="31"/>
      <c r="B21" s="34"/>
      <c r="C21" s="31" t="s">
        <v>35</v>
      </c>
      <c r="D21" s="32"/>
    </row>
    <row r="22" spans="1:4" ht="17.25" customHeight="1">
      <c r="A22" s="31"/>
      <c r="B22" s="34"/>
      <c r="C22" s="31" t="s">
        <v>36</v>
      </c>
      <c r="D22" s="32"/>
    </row>
    <row r="23" spans="1:6" ht="17.25" customHeight="1">
      <c r="A23" s="31"/>
      <c r="B23" s="34"/>
      <c r="C23" s="31" t="s">
        <v>26</v>
      </c>
      <c r="D23" s="32">
        <v>770.34</v>
      </c>
      <c r="F23" s="69"/>
    </row>
    <row r="24" spans="1:4" ht="17.25" customHeight="1">
      <c r="A24" s="31"/>
      <c r="B24" s="34"/>
      <c r="C24" s="31"/>
      <c r="D24" s="34"/>
    </row>
    <row r="25" spans="1:4" ht="17.25" customHeight="1">
      <c r="A25" s="31"/>
      <c r="B25" s="34"/>
      <c r="C25" s="31" t="s">
        <v>37</v>
      </c>
      <c r="D25" s="32"/>
    </row>
    <row r="26" spans="1:4" ht="17.25" customHeight="1">
      <c r="A26" s="31"/>
      <c r="B26" s="34"/>
      <c r="C26" s="31"/>
      <c r="D26" s="34"/>
    </row>
    <row r="27" spans="1:4" ht="17.25" customHeight="1">
      <c r="A27" s="31" t="s">
        <v>38</v>
      </c>
      <c r="B27" s="32">
        <f>B6</f>
        <v>10454.835</v>
      </c>
      <c r="C27" s="29" t="s">
        <v>39</v>
      </c>
      <c r="D27" s="32">
        <f>D6+D17</f>
        <v>10454.84</v>
      </c>
    </row>
    <row r="28" spans="1:4" ht="17.25" customHeight="1">
      <c r="A28" s="31"/>
      <c r="B28" s="34"/>
      <c r="C28" s="31"/>
      <c r="D28" s="34"/>
    </row>
    <row r="29" spans="1:4" ht="17.25" customHeight="1">
      <c r="A29" s="31" t="s">
        <v>40</v>
      </c>
      <c r="B29" s="32"/>
      <c r="C29" s="31" t="s">
        <v>41</v>
      </c>
      <c r="D29" s="32"/>
    </row>
    <row r="30" spans="1:4" ht="17.25" customHeight="1">
      <c r="A30" s="31" t="s">
        <v>42</v>
      </c>
      <c r="B30" s="33"/>
      <c r="C30" s="31" t="s">
        <v>43</v>
      </c>
      <c r="D30" s="33"/>
    </row>
    <row r="31" spans="1:4" ht="17.25" customHeight="1">
      <c r="A31" s="31" t="s">
        <v>44</v>
      </c>
      <c r="B31" s="32"/>
      <c r="C31" s="31" t="s">
        <v>45</v>
      </c>
      <c r="D31" s="33"/>
    </row>
    <row r="32" spans="1:4" ht="17.25" customHeight="1">
      <c r="A32" s="31" t="s">
        <v>46</v>
      </c>
      <c r="B32" s="33"/>
      <c r="C32" s="31"/>
      <c r="D32" s="34"/>
    </row>
    <row r="33" spans="1:4" ht="17.25" customHeight="1">
      <c r="A33" s="31"/>
      <c r="B33" s="34"/>
      <c r="C33" s="31"/>
      <c r="D33" s="34"/>
    </row>
    <row r="34" spans="1:4" ht="17.25" customHeight="1">
      <c r="A34" s="31"/>
      <c r="B34" s="34"/>
      <c r="C34" s="31"/>
      <c r="D34" s="34"/>
    </row>
    <row r="35" spans="1:4" ht="17.25" customHeight="1">
      <c r="A35" s="31" t="s">
        <v>47</v>
      </c>
      <c r="B35" s="33"/>
      <c r="C35" s="31" t="s">
        <v>48</v>
      </c>
      <c r="D35" s="34"/>
    </row>
    <row r="36" spans="1:4" ht="17.25" customHeight="1">
      <c r="A36" s="31"/>
      <c r="B36" s="34"/>
      <c r="C36" s="31"/>
      <c r="D36" s="34"/>
    </row>
    <row r="37" spans="1:4" ht="17.25" customHeight="1">
      <c r="A37" s="31" t="s">
        <v>49</v>
      </c>
      <c r="B37" s="32">
        <v>10454.835</v>
      </c>
      <c r="C37" s="29" t="s">
        <v>50</v>
      </c>
      <c r="D37" s="32">
        <v>10454.835</v>
      </c>
    </row>
  </sheetData>
  <sheetProtection/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2" width="2.75390625" style="71" customWidth="1"/>
    <col min="3" max="3" width="4.25390625" style="71" customWidth="1"/>
    <col min="4" max="4" width="22.00390625" style="71" customWidth="1"/>
    <col min="5" max="5" width="16.50390625" style="71" customWidth="1"/>
    <col min="6" max="6" width="12.875" style="71" customWidth="1"/>
    <col min="7" max="7" width="12.50390625" style="71" customWidth="1"/>
    <col min="8" max="9" width="9.00390625" style="71" customWidth="1"/>
    <col min="10" max="10" width="18.25390625" style="71" customWidth="1"/>
    <col min="11" max="16384" width="9.00390625" style="71" customWidth="1"/>
  </cols>
  <sheetData>
    <row r="1" spans="1:11" ht="27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>
      <c r="A2" s="98" t="s">
        <v>52</v>
      </c>
      <c r="B2" s="98"/>
      <c r="C2" s="98"/>
      <c r="D2" s="72"/>
      <c r="E2" s="72"/>
      <c r="F2" s="72"/>
      <c r="G2" s="72"/>
      <c r="H2" s="73"/>
      <c r="I2" s="72"/>
      <c r="J2" s="74"/>
      <c r="K2" s="75" t="s">
        <v>53</v>
      </c>
    </row>
    <row r="3" spans="1:11" ht="21" customHeight="1" thickBot="1">
      <c r="A3" s="99" t="s">
        <v>54</v>
      </c>
      <c r="B3" s="100"/>
      <c r="C3" s="100"/>
      <c r="D3" s="100"/>
      <c r="E3" s="102" t="s">
        <v>55</v>
      </c>
      <c r="F3" s="102" t="s">
        <v>56</v>
      </c>
      <c r="G3" s="102" t="s">
        <v>57</v>
      </c>
      <c r="H3" s="102" t="s">
        <v>58</v>
      </c>
      <c r="I3" s="102" t="s">
        <v>59</v>
      </c>
      <c r="J3" s="102" t="s">
        <v>60</v>
      </c>
      <c r="K3" s="102" t="s">
        <v>61</v>
      </c>
    </row>
    <row r="4" spans="1:11" ht="21" customHeight="1" thickBot="1">
      <c r="A4" s="105" t="s">
        <v>62</v>
      </c>
      <c r="B4" s="103"/>
      <c r="C4" s="103"/>
      <c r="D4" s="101" t="s">
        <v>63</v>
      </c>
      <c r="E4" s="103"/>
      <c r="F4" s="103"/>
      <c r="G4" s="103"/>
      <c r="H4" s="103"/>
      <c r="I4" s="103"/>
      <c r="J4" s="103"/>
      <c r="K4" s="102"/>
    </row>
    <row r="5" spans="1:11" ht="21" customHeight="1">
      <c r="A5" s="105"/>
      <c r="B5" s="103"/>
      <c r="C5" s="103"/>
      <c r="D5" s="101"/>
      <c r="E5" s="103"/>
      <c r="F5" s="103"/>
      <c r="G5" s="103"/>
      <c r="H5" s="103"/>
      <c r="I5" s="103"/>
      <c r="J5" s="103"/>
      <c r="K5" s="102"/>
    </row>
    <row r="6" spans="1:11" ht="21" customHeight="1">
      <c r="A6" s="104" t="s">
        <v>64</v>
      </c>
      <c r="B6" s="101" t="s">
        <v>65</v>
      </c>
      <c r="C6" s="101" t="s">
        <v>66</v>
      </c>
      <c r="D6" s="76" t="s">
        <v>67</v>
      </c>
      <c r="E6" s="77" t="s">
        <v>68</v>
      </c>
      <c r="F6" s="77" t="s">
        <v>69</v>
      </c>
      <c r="G6" s="77" t="s">
        <v>70</v>
      </c>
      <c r="H6" s="77" t="s">
        <v>71</v>
      </c>
      <c r="I6" s="77" t="s">
        <v>72</v>
      </c>
      <c r="J6" s="77" t="s">
        <v>73</v>
      </c>
      <c r="K6" s="77" t="s">
        <v>74</v>
      </c>
    </row>
    <row r="7" spans="1:11" ht="21" customHeight="1">
      <c r="A7" s="104"/>
      <c r="B7" s="101"/>
      <c r="C7" s="101"/>
      <c r="D7" s="76" t="s">
        <v>75</v>
      </c>
      <c r="E7" s="78">
        <v>10454.835</v>
      </c>
      <c r="F7" s="78">
        <v>10454.835</v>
      </c>
      <c r="G7" s="78"/>
      <c r="H7" s="78"/>
      <c r="I7" s="78"/>
      <c r="J7" s="78"/>
      <c r="K7" s="78"/>
    </row>
    <row r="8" spans="1:11" ht="21" customHeight="1">
      <c r="A8" s="95">
        <v>206</v>
      </c>
      <c r="B8" s="96"/>
      <c r="C8" s="96"/>
      <c r="D8" s="79" t="s">
        <v>232</v>
      </c>
      <c r="E8" s="78">
        <v>100</v>
      </c>
      <c r="F8" s="78">
        <v>100</v>
      </c>
      <c r="G8" s="80"/>
      <c r="H8" s="78"/>
      <c r="I8" s="80"/>
      <c r="J8" s="80"/>
      <c r="K8" s="78"/>
    </row>
    <row r="9" spans="1:11" ht="21" customHeight="1">
      <c r="A9" s="95">
        <v>20604</v>
      </c>
      <c r="B9" s="96"/>
      <c r="C9" s="96"/>
      <c r="D9" s="79" t="s">
        <v>233</v>
      </c>
      <c r="E9" s="78">
        <v>100</v>
      </c>
      <c r="F9" s="78">
        <v>100</v>
      </c>
      <c r="G9" s="80"/>
      <c r="H9" s="80"/>
      <c r="I9" s="80"/>
      <c r="J9" s="80"/>
      <c r="K9" s="78"/>
    </row>
    <row r="10" spans="1:11" ht="21" customHeight="1">
      <c r="A10" s="95">
        <v>2060404</v>
      </c>
      <c r="B10" s="96"/>
      <c r="C10" s="96"/>
      <c r="D10" s="79" t="s">
        <v>234</v>
      </c>
      <c r="E10" s="82">
        <v>100</v>
      </c>
      <c r="F10" s="78">
        <v>100</v>
      </c>
      <c r="G10" s="80"/>
      <c r="H10" s="80"/>
      <c r="I10" s="80"/>
      <c r="J10" s="80"/>
      <c r="K10" s="78"/>
    </row>
    <row r="11" spans="1:11" ht="21" customHeight="1">
      <c r="A11" s="95">
        <v>208</v>
      </c>
      <c r="B11" s="96"/>
      <c r="C11" s="96"/>
      <c r="D11" s="79" t="s">
        <v>217</v>
      </c>
      <c r="E11" s="81">
        <v>208.657</v>
      </c>
      <c r="F11" s="78">
        <v>208.657</v>
      </c>
      <c r="G11" s="80"/>
      <c r="H11" s="80"/>
      <c r="I11" s="80"/>
      <c r="J11" s="80"/>
      <c r="K11" s="80"/>
    </row>
    <row r="12" spans="1:11" ht="21" customHeight="1">
      <c r="A12" s="95">
        <v>20805</v>
      </c>
      <c r="B12" s="96"/>
      <c r="C12" s="96"/>
      <c r="D12" s="79" t="s">
        <v>214</v>
      </c>
      <c r="E12" s="78">
        <v>208.657</v>
      </c>
      <c r="F12" s="78">
        <v>208.657</v>
      </c>
      <c r="G12" s="80"/>
      <c r="H12" s="80"/>
      <c r="I12" s="80"/>
      <c r="J12" s="80"/>
      <c r="K12" s="80"/>
    </row>
    <row r="13" spans="1:11" ht="21" customHeight="1">
      <c r="A13" s="95">
        <v>2080501</v>
      </c>
      <c r="B13" s="96"/>
      <c r="C13" s="96"/>
      <c r="D13" s="79" t="s">
        <v>218</v>
      </c>
      <c r="E13" s="82">
        <v>193.1986</v>
      </c>
      <c r="F13" s="78">
        <v>193.1986</v>
      </c>
      <c r="G13" s="80"/>
      <c r="H13" s="80"/>
      <c r="I13" s="80"/>
      <c r="J13" s="80"/>
      <c r="K13" s="80"/>
    </row>
    <row r="14" spans="1:11" ht="21" customHeight="1">
      <c r="A14" s="95">
        <v>2080502</v>
      </c>
      <c r="B14" s="96"/>
      <c r="C14" s="96"/>
      <c r="D14" s="79" t="s">
        <v>219</v>
      </c>
      <c r="E14" s="82">
        <v>15.4584</v>
      </c>
      <c r="F14" s="78">
        <v>15.4584</v>
      </c>
      <c r="G14" s="80"/>
      <c r="H14" s="80"/>
      <c r="I14" s="80"/>
      <c r="J14" s="80"/>
      <c r="K14" s="80"/>
    </row>
    <row r="15" spans="1:11" ht="21" customHeight="1">
      <c r="A15" s="95">
        <v>210</v>
      </c>
      <c r="B15" s="96"/>
      <c r="C15" s="96"/>
      <c r="D15" s="79" t="s">
        <v>220</v>
      </c>
      <c r="E15" s="82">
        <v>28.4675</v>
      </c>
      <c r="F15" s="78">
        <v>28.4675</v>
      </c>
      <c r="G15" s="80"/>
      <c r="H15" s="80"/>
      <c r="I15" s="80"/>
      <c r="J15" s="80"/>
      <c r="K15" s="80"/>
    </row>
    <row r="16" spans="1:11" ht="21" customHeight="1">
      <c r="A16" s="95">
        <v>21005</v>
      </c>
      <c r="B16" s="96"/>
      <c r="C16" s="96"/>
      <c r="D16" s="79" t="s">
        <v>215</v>
      </c>
      <c r="E16" s="78">
        <v>28.4675</v>
      </c>
      <c r="F16" s="78">
        <v>28.4675</v>
      </c>
      <c r="G16" s="80"/>
      <c r="H16" s="80"/>
      <c r="I16" s="80"/>
      <c r="J16" s="80"/>
      <c r="K16" s="80"/>
    </row>
    <row r="17" spans="1:11" ht="21" customHeight="1">
      <c r="A17" s="95">
        <v>2100501</v>
      </c>
      <c r="B17" s="96"/>
      <c r="C17" s="96"/>
      <c r="D17" s="79" t="s">
        <v>221</v>
      </c>
      <c r="E17" s="82">
        <v>23.9639</v>
      </c>
      <c r="F17" s="78">
        <v>23.9639</v>
      </c>
      <c r="G17" s="80"/>
      <c r="H17" s="80"/>
      <c r="I17" s="80"/>
      <c r="J17" s="80"/>
      <c r="K17" s="80"/>
    </row>
    <row r="18" spans="1:11" ht="21" customHeight="1">
      <c r="A18" s="95">
        <v>2100503</v>
      </c>
      <c r="B18" s="96"/>
      <c r="C18" s="96"/>
      <c r="D18" s="79" t="s">
        <v>222</v>
      </c>
      <c r="E18" s="82">
        <v>4.5036</v>
      </c>
      <c r="F18" s="78">
        <v>4.5036</v>
      </c>
      <c r="G18" s="80"/>
      <c r="H18" s="80"/>
      <c r="I18" s="80"/>
      <c r="J18" s="80"/>
      <c r="K18" s="78"/>
    </row>
    <row r="19" spans="1:11" ht="21" customHeight="1">
      <c r="A19" s="95">
        <v>213</v>
      </c>
      <c r="B19" s="96"/>
      <c r="C19" s="96"/>
      <c r="D19" s="79" t="s">
        <v>223</v>
      </c>
      <c r="E19" s="82">
        <v>10117.7105</v>
      </c>
      <c r="F19" s="78">
        <v>10117.7105</v>
      </c>
      <c r="G19" s="80"/>
      <c r="H19" s="80"/>
      <c r="I19" s="80"/>
      <c r="J19" s="80"/>
      <c r="K19" s="78"/>
    </row>
    <row r="20" spans="1:11" ht="21" customHeight="1">
      <c r="A20" s="95">
        <v>21303</v>
      </c>
      <c r="B20" s="96"/>
      <c r="C20" s="96"/>
      <c r="D20" s="79" t="s">
        <v>216</v>
      </c>
      <c r="E20" s="82">
        <v>10104.5105</v>
      </c>
      <c r="F20" s="78">
        <v>10104.5105</v>
      </c>
      <c r="G20" s="80"/>
      <c r="H20" s="80"/>
      <c r="I20" s="80"/>
      <c r="J20" s="80"/>
      <c r="K20" s="78"/>
    </row>
    <row r="21" spans="1:11" ht="21" customHeight="1">
      <c r="A21" s="95">
        <v>2130301</v>
      </c>
      <c r="B21" s="96"/>
      <c r="C21" s="96"/>
      <c r="D21" s="79" t="s">
        <v>224</v>
      </c>
      <c r="E21" s="82">
        <v>218.8261</v>
      </c>
      <c r="F21" s="78">
        <v>218.8261</v>
      </c>
      <c r="G21" s="80"/>
      <c r="H21" s="80"/>
      <c r="I21" s="80"/>
      <c r="J21" s="80"/>
      <c r="K21" s="78"/>
    </row>
    <row r="22" spans="1:11" ht="21" customHeight="1">
      <c r="A22" s="95">
        <v>2130305</v>
      </c>
      <c r="B22" s="96"/>
      <c r="C22" s="96"/>
      <c r="D22" s="79" t="s">
        <v>225</v>
      </c>
      <c r="E22" s="82">
        <v>8874.7</v>
      </c>
      <c r="F22" s="78">
        <v>8874.7</v>
      </c>
      <c r="G22" s="80"/>
      <c r="H22" s="80"/>
      <c r="I22" s="80"/>
      <c r="J22" s="80"/>
      <c r="K22" s="78"/>
    </row>
    <row r="23" spans="1:11" ht="21" customHeight="1">
      <c r="A23" s="95">
        <v>2130306</v>
      </c>
      <c r="B23" s="96"/>
      <c r="C23" s="96"/>
      <c r="D23" s="79" t="s">
        <v>226</v>
      </c>
      <c r="E23" s="82">
        <v>547.3854</v>
      </c>
      <c r="F23" s="78">
        <v>547.3854</v>
      </c>
      <c r="G23" s="80"/>
      <c r="H23" s="80"/>
      <c r="I23" s="80"/>
      <c r="J23" s="80"/>
      <c r="K23" s="78"/>
    </row>
    <row r="24" spans="1:11" ht="21" customHeight="1">
      <c r="A24" s="95">
        <v>2130321</v>
      </c>
      <c r="B24" s="96"/>
      <c r="C24" s="96"/>
      <c r="D24" s="79" t="s">
        <v>227</v>
      </c>
      <c r="E24" s="82">
        <v>99.059</v>
      </c>
      <c r="F24" s="78">
        <v>99.059</v>
      </c>
      <c r="G24" s="80"/>
      <c r="H24" s="80"/>
      <c r="I24" s="80"/>
      <c r="J24" s="80"/>
      <c r="K24" s="78"/>
    </row>
    <row r="25" spans="1:11" ht="21" customHeight="1">
      <c r="A25" s="95">
        <v>2130331</v>
      </c>
      <c r="B25" s="96"/>
      <c r="C25" s="96"/>
      <c r="D25" s="79" t="s">
        <v>228</v>
      </c>
      <c r="E25" s="82">
        <v>259.34</v>
      </c>
      <c r="F25" s="78">
        <v>259.34</v>
      </c>
      <c r="G25" s="80"/>
      <c r="H25" s="80"/>
      <c r="I25" s="80"/>
      <c r="J25" s="80"/>
      <c r="K25" s="78"/>
    </row>
    <row r="26" spans="1:11" ht="21" customHeight="1">
      <c r="A26" s="95">
        <v>2130334</v>
      </c>
      <c r="B26" s="96"/>
      <c r="C26" s="96"/>
      <c r="D26" s="79" t="s">
        <v>229</v>
      </c>
      <c r="E26" s="82">
        <v>53.7</v>
      </c>
      <c r="F26" s="78">
        <v>53.7</v>
      </c>
      <c r="G26" s="80"/>
      <c r="H26" s="80"/>
      <c r="I26" s="80"/>
      <c r="J26" s="80"/>
      <c r="K26" s="78"/>
    </row>
    <row r="27" spans="1:11" ht="21" customHeight="1">
      <c r="A27" s="95">
        <v>2130335</v>
      </c>
      <c r="B27" s="96"/>
      <c r="C27" s="96"/>
      <c r="D27" s="79" t="s">
        <v>235</v>
      </c>
      <c r="E27" s="82">
        <v>50</v>
      </c>
      <c r="F27" s="78">
        <v>50</v>
      </c>
      <c r="G27" s="80"/>
      <c r="H27" s="80"/>
      <c r="I27" s="80"/>
      <c r="J27" s="80"/>
      <c r="K27" s="78"/>
    </row>
    <row r="28" spans="1:11" ht="21" customHeight="1">
      <c r="A28" s="95">
        <v>2130399</v>
      </c>
      <c r="B28" s="96"/>
      <c r="C28" s="96"/>
      <c r="D28" s="79" t="s">
        <v>230</v>
      </c>
      <c r="E28" s="82">
        <v>1.5</v>
      </c>
      <c r="F28" s="78">
        <v>1.5</v>
      </c>
      <c r="G28" s="80"/>
      <c r="H28" s="80"/>
      <c r="I28" s="80"/>
      <c r="J28" s="80"/>
      <c r="K28" s="78"/>
    </row>
    <row r="29" spans="1:11" ht="21" customHeight="1">
      <c r="A29" s="95">
        <v>21399</v>
      </c>
      <c r="B29" s="96"/>
      <c r="C29" s="96"/>
      <c r="D29" s="79" t="s">
        <v>236</v>
      </c>
      <c r="E29" s="82">
        <v>13.2</v>
      </c>
      <c r="F29" s="78">
        <v>13.2</v>
      </c>
      <c r="G29" s="80"/>
      <c r="H29" s="80"/>
      <c r="I29" s="80"/>
      <c r="J29" s="80"/>
      <c r="K29" s="78"/>
    </row>
    <row r="30" spans="1:11" ht="21" customHeight="1">
      <c r="A30" s="95">
        <v>2130399</v>
      </c>
      <c r="B30" s="96"/>
      <c r="C30" s="96"/>
      <c r="D30" s="79" t="s">
        <v>236</v>
      </c>
      <c r="E30" s="82">
        <v>13.2</v>
      </c>
      <c r="F30" s="78">
        <v>13.2</v>
      </c>
      <c r="G30" s="80"/>
      <c r="H30" s="80"/>
      <c r="I30" s="80"/>
      <c r="J30" s="80"/>
      <c r="K30" s="78"/>
    </row>
  </sheetData>
  <sheetProtection/>
  <mergeCells count="38">
    <mergeCell ref="A30:C30"/>
    <mergeCell ref="J3:J5"/>
    <mergeCell ref="K3:K5"/>
    <mergeCell ref="A4:C5"/>
    <mergeCell ref="A17:C17"/>
    <mergeCell ref="A10:C10"/>
    <mergeCell ref="A11:C11"/>
    <mergeCell ref="A12:C12"/>
    <mergeCell ref="A9:C9"/>
    <mergeCell ref="H3:H5"/>
    <mergeCell ref="I3:I5"/>
    <mergeCell ref="A19:C19"/>
    <mergeCell ref="A18:C18"/>
    <mergeCell ref="A6:A7"/>
    <mergeCell ref="B6:B7"/>
    <mergeCell ref="C6:C7"/>
    <mergeCell ref="A13:C13"/>
    <mergeCell ref="A14:C14"/>
    <mergeCell ref="A15:C15"/>
    <mergeCell ref="A16:C16"/>
    <mergeCell ref="A24:C24"/>
    <mergeCell ref="A25:C25"/>
    <mergeCell ref="A26:C26"/>
    <mergeCell ref="A27:C27"/>
    <mergeCell ref="A20:C20"/>
    <mergeCell ref="A21:C21"/>
    <mergeCell ref="A22:C22"/>
    <mergeCell ref="A23:C23"/>
    <mergeCell ref="A28:C28"/>
    <mergeCell ref="A29:C29"/>
    <mergeCell ref="A1:K1"/>
    <mergeCell ref="A2:C2"/>
    <mergeCell ref="A3:D3"/>
    <mergeCell ref="A8:C8"/>
    <mergeCell ref="D4:D5"/>
    <mergeCell ref="E3:E5"/>
    <mergeCell ref="F3:F5"/>
    <mergeCell ref="G3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zoomScaleSheetLayoutView="100" zoomScalePageLayoutView="0" workbookViewId="0" topLeftCell="A13">
      <selection activeCell="I25" sqref="I25"/>
    </sheetView>
  </sheetViews>
  <sheetFormatPr defaultColWidth="9.00390625" defaultRowHeight="14.25"/>
  <cols>
    <col min="1" max="3" width="4.50390625" style="35" customWidth="1"/>
    <col min="4" max="4" width="22.25390625" style="35" customWidth="1"/>
    <col min="5" max="5" width="12.00390625" style="35" customWidth="1"/>
    <col min="6" max="6" width="12.75390625" style="35" customWidth="1"/>
    <col min="7" max="7" width="11.625" style="35" customWidth="1"/>
    <col min="8" max="8" width="14.00390625" style="35" customWidth="1"/>
    <col min="9" max="9" width="11.625" style="35" customWidth="1"/>
    <col min="10" max="10" width="22.50390625" style="35" customWidth="1"/>
    <col min="11" max="16384" width="9.00390625" style="35" customWidth="1"/>
  </cols>
  <sheetData>
    <row r="1" spans="1:10" ht="27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107" t="s">
        <v>52</v>
      </c>
      <c r="B2" s="107"/>
      <c r="C2" s="107"/>
      <c r="D2" s="36"/>
      <c r="E2" s="36"/>
      <c r="F2" s="37"/>
      <c r="G2" s="36"/>
      <c r="H2" s="36"/>
      <c r="I2" s="36"/>
      <c r="J2" s="38" t="s">
        <v>53</v>
      </c>
    </row>
    <row r="3" spans="1:10" ht="18.75" customHeight="1">
      <c r="A3" s="108" t="s">
        <v>54</v>
      </c>
      <c r="B3" s="109"/>
      <c r="C3" s="109"/>
      <c r="D3" s="109"/>
      <c r="E3" s="111" t="s">
        <v>77</v>
      </c>
      <c r="F3" s="111" t="s">
        <v>78</v>
      </c>
      <c r="G3" s="111" t="s">
        <v>79</v>
      </c>
      <c r="H3" s="111" t="s">
        <v>80</v>
      </c>
      <c r="I3" s="111" t="s">
        <v>81</v>
      </c>
      <c r="J3" s="114" t="s">
        <v>82</v>
      </c>
    </row>
    <row r="4" spans="1:10" ht="14.25">
      <c r="A4" s="116" t="s">
        <v>62</v>
      </c>
      <c r="B4" s="112"/>
      <c r="C4" s="112"/>
      <c r="D4" s="110" t="s">
        <v>63</v>
      </c>
      <c r="E4" s="112"/>
      <c r="F4" s="112"/>
      <c r="G4" s="112"/>
      <c r="H4" s="112"/>
      <c r="I4" s="112"/>
      <c r="J4" s="115"/>
    </row>
    <row r="5" spans="1:10" ht="14.25">
      <c r="A5" s="116"/>
      <c r="B5" s="112"/>
      <c r="C5" s="112"/>
      <c r="D5" s="110"/>
      <c r="E5" s="112"/>
      <c r="F5" s="112"/>
      <c r="G5" s="112"/>
      <c r="H5" s="112"/>
      <c r="I5" s="112"/>
      <c r="J5" s="115"/>
    </row>
    <row r="6" spans="1:10" ht="14.25">
      <c r="A6" s="116"/>
      <c r="B6" s="112"/>
      <c r="C6" s="112"/>
      <c r="D6" s="110"/>
      <c r="E6" s="112"/>
      <c r="F6" s="112"/>
      <c r="G6" s="112"/>
      <c r="H6" s="112"/>
      <c r="I6" s="112"/>
      <c r="J6" s="115"/>
    </row>
    <row r="7" spans="1:10" ht="23.25" customHeight="1">
      <c r="A7" s="113" t="s">
        <v>64</v>
      </c>
      <c r="B7" s="110" t="s">
        <v>65</v>
      </c>
      <c r="C7" s="110" t="s">
        <v>66</v>
      </c>
      <c r="D7" s="40" t="s">
        <v>67</v>
      </c>
      <c r="E7" s="39" t="s">
        <v>68</v>
      </c>
      <c r="F7" s="39" t="s">
        <v>69</v>
      </c>
      <c r="G7" s="39" t="s">
        <v>70</v>
      </c>
      <c r="H7" s="39" t="s">
        <v>71</v>
      </c>
      <c r="I7" s="39" t="s">
        <v>72</v>
      </c>
      <c r="J7" s="41" t="s">
        <v>73</v>
      </c>
    </row>
    <row r="8" spans="1:10" ht="23.25" customHeight="1">
      <c r="A8" s="113"/>
      <c r="B8" s="110"/>
      <c r="C8" s="110"/>
      <c r="D8" s="40" t="s">
        <v>75</v>
      </c>
      <c r="E8" s="78">
        <v>10454.835</v>
      </c>
      <c r="F8" s="84">
        <f>F12+F16+F20</f>
        <v>605.1106</v>
      </c>
      <c r="G8" s="84">
        <f>G9+G20</f>
        <v>9849.724400000001</v>
      </c>
      <c r="H8" s="42"/>
      <c r="I8" s="42"/>
      <c r="J8" s="43"/>
    </row>
    <row r="9" spans="1:10" ht="23.25" customHeight="1">
      <c r="A9" s="95">
        <v>206</v>
      </c>
      <c r="B9" s="96"/>
      <c r="C9" s="96"/>
      <c r="D9" s="79" t="s">
        <v>232</v>
      </c>
      <c r="E9" s="78">
        <v>100</v>
      </c>
      <c r="F9" s="84"/>
      <c r="G9" s="78">
        <v>100</v>
      </c>
      <c r="H9" s="46"/>
      <c r="I9" s="46"/>
      <c r="J9" s="47"/>
    </row>
    <row r="10" spans="1:10" ht="23.25" customHeight="1">
      <c r="A10" s="95">
        <v>20604</v>
      </c>
      <c r="B10" s="96"/>
      <c r="C10" s="96"/>
      <c r="D10" s="79" t="s">
        <v>233</v>
      </c>
      <c r="E10" s="78">
        <v>100</v>
      </c>
      <c r="F10" s="84"/>
      <c r="G10" s="78">
        <v>100</v>
      </c>
      <c r="H10" s="46"/>
      <c r="I10" s="46"/>
      <c r="J10" s="47"/>
    </row>
    <row r="11" spans="1:10" ht="23.25" customHeight="1">
      <c r="A11" s="95">
        <v>2060404</v>
      </c>
      <c r="B11" s="96"/>
      <c r="C11" s="96"/>
      <c r="D11" s="79" t="s">
        <v>234</v>
      </c>
      <c r="E11" s="82">
        <v>100</v>
      </c>
      <c r="F11" s="84"/>
      <c r="G11" s="82">
        <v>100</v>
      </c>
      <c r="H11" s="46"/>
      <c r="I11" s="46"/>
      <c r="J11" s="47"/>
    </row>
    <row r="12" spans="1:10" ht="23.25" customHeight="1">
      <c r="A12" s="95">
        <v>208</v>
      </c>
      <c r="B12" s="96"/>
      <c r="C12" s="96"/>
      <c r="D12" s="79" t="s">
        <v>217</v>
      </c>
      <c r="E12" s="81">
        <v>208.657</v>
      </c>
      <c r="F12" s="81">
        <v>208.657</v>
      </c>
      <c r="G12" s="84">
        <v>0</v>
      </c>
      <c r="H12" s="46"/>
      <c r="I12" s="46"/>
      <c r="J12" s="47"/>
    </row>
    <row r="13" spans="1:10" ht="23.25" customHeight="1">
      <c r="A13" s="95">
        <v>20805</v>
      </c>
      <c r="B13" s="96"/>
      <c r="C13" s="96"/>
      <c r="D13" s="79" t="s">
        <v>214</v>
      </c>
      <c r="E13" s="78">
        <v>208.657</v>
      </c>
      <c r="F13" s="78">
        <v>208.657</v>
      </c>
      <c r="G13" s="84">
        <v>0</v>
      </c>
      <c r="H13" s="46"/>
      <c r="I13" s="46"/>
      <c r="J13" s="47"/>
    </row>
    <row r="14" spans="1:10" ht="23.25" customHeight="1">
      <c r="A14" s="95">
        <v>2080501</v>
      </c>
      <c r="B14" s="96"/>
      <c r="C14" s="96"/>
      <c r="D14" s="79" t="s">
        <v>218</v>
      </c>
      <c r="E14" s="82">
        <v>193.1986</v>
      </c>
      <c r="F14" s="82">
        <v>193.1986</v>
      </c>
      <c r="G14" s="84">
        <v>0</v>
      </c>
      <c r="H14" s="46"/>
      <c r="I14" s="46"/>
      <c r="J14" s="47"/>
    </row>
    <row r="15" spans="1:10" ht="23.25" customHeight="1">
      <c r="A15" s="95">
        <v>2080502</v>
      </c>
      <c r="B15" s="96"/>
      <c r="C15" s="96"/>
      <c r="D15" s="79" t="s">
        <v>219</v>
      </c>
      <c r="E15" s="82">
        <v>15.4584</v>
      </c>
      <c r="F15" s="82">
        <v>15.4584</v>
      </c>
      <c r="G15" s="84">
        <v>0</v>
      </c>
      <c r="H15" s="46"/>
      <c r="I15" s="46"/>
      <c r="J15" s="47"/>
    </row>
    <row r="16" spans="1:10" ht="23.25" customHeight="1">
      <c r="A16" s="95">
        <v>210</v>
      </c>
      <c r="B16" s="96"/>
      <c r="C16" s="96"/>
      <c r="D16" s="79" t="s">
        <v>220</v>
      </c>
      <c r="E16" s="82">
        <v>28.4675</v>
      </c>
      <c r="F16" s="82">
        <v>28.4675</v>
      </c>
      <c r="G16" s="84">
        <v>0</v>
      </c>
      <c r="H16" s="46"/>
      <c r="I16" s="46"/>
      <c r="J16" s="47"/>
    </row>
    <row r="17" spans="1:10" ht="23.25" customHeight="1">
      <c r="A17" s="95">
        <v>21005</v>
      </c>
      <c r="B17" s="96"/>
      <c r="C17" s="96"/>
      <c r="D17" s="79" t="s">
        <v>215</v>
      </c>
      <c r="E17" s="78">
        <v>28.4675</v>
      </c>
      <c r="F17" s="78">
        <v>28.4675</v>
      </c>
      <c r="G17" s="84"/>
      <c r="H17" s="46"/>
      <c r="I17" s="46"/>
      <c r="J17" s="47"/>
    </row>
    <row r="18" spans="1:10" ht="23.25" customHeight="1">
      <c r="A18" s="95">
        <v>2100501</v>
      </c>
      <c r="B18" s="96"/>
      <c r="C18" s="96"/>
      <c r="D18" s="79" t="s">
        <v>221</v>
      </c>
      <c r="E18" s="82">
        <v>23.9639</v>
      </c>
      <c r="F18" s="82">
        <v>23.9639</v>
      </c>
      <c r="G18" s="84"/>
      <c r="H18" s="46"/>
      <c r="I18" s="46"/>
      <c r="J18" s="47"/>
    </row>
    <row r="19" spans="1:10" ht="23.25" customHeight="1">
      <c r="A19" s="95">
        <v>2100503</v>
      </c>
      <c r="B19" s="96"/>
      <c r="C19" s="96"/>
      <c r="D19" s="79" t="s">
        <v>222</v>
      </c>
      <c r="E19" s="82">
        <v>4.5036</v>
      </c>
      <c r="F19" s="82">
        <v>4.5036</v>
      </c>
      <c r="G19" s="84"/>
      <c r="H19" s="46"/>
      <c r="I19" s="46"/>
      <c r="J19" s="47"/>
    </row>
    <row r="20" spans="1:10" ht="23.25" customHeight="1">
      <c r="A20" s="95">
        <v>213</v>
      </c>
      <c r="B20" s="96"/>
      <c r="C20" s="96"/>
      <c r="D20" s="79" t="s">
        <v>223</v>
      </c>
      <c r="E20" s="82">
        <v>10117.7105</v>
      </c>
      <c r="F20" s="84">
        <f>F21</f>
        <v>367.98609999999996</v>
      </c>
      <c r="G20" s="83">
        <f>G21+G30</f>
        <v>9749.724400000001</v>
      </c>
      <c r="H20" s="46"/>
      <c r="I20" s="46"/>
      <c r="J20" s="47"/>
    </row>
    <row r="21" spans="1:10" ht="23.25" customHeight="1">
      <c r="A21" s="95">
        <v>21303</v>
      </c>
      <c r="B21" s="96"/>
      <c r="C21" s="96"/>
      <c r="D21" s="79" t="s">
        <v>216</v>
      </c>
      <c r="E21" s="82">
        <v>10104.5105</v>
      </c>
      <c r="F21" s="83">
        <f>SUM(F22:F29)</f>
        <v>367.98609999999996</v>
      </c>
      <c r="G21" s="83">
        <f>SUM(G22:G29)</f>
        <v>9736.5244</v>
      </c>
      <c r="H21" s="46"/>
      <c r="I21" s="46"/>
      <c r="J21" s="47"/>
    </row>
    <row r="22" spans="1:10" ht="23.25" customHeight="1">
      <c r="A22" s="95">
        <v>2130301</v>
      </c>
      <c r="B22" s="96"/>
      <c r="C22" s="96"/>
      <c r="D22" s="79" t="s">
        <v>224</v>
      </c>
      <c r="E22" s="82">
        <v>218.8261</v>
      </c>
      <c r="F22" s="82">
        <v>218.8261</v>
      </c>
      <c r="G22" s="83">
        <v>0</v>
      </c>
      <c r="H22" s="46"/>
      <c r="I22" s="46"/>
      <c r="J22" s="47"/>
    </row>
    <row r="23" spans="1:10" ht="23.25" customHeight="1">
      <c r="A23" s="95">
        <v>2130305</v>
      </c>
      <c r="B23" s="96"/>
      <c r="C23" s="96"/>
      <c r="D23" s="79" t="s">
        <v>225</v>
      </c>
      <c r="E23" s="82">
        <v>8874.7</v>
      </c>
      <c r="F23" s="83"/>
      <c r="G23" s="82">
        <v>8874.7</v>
      </c>
      <c r="H23" s="46"/>
      <c r="I23" s="46"/>
      <c r="J23" s="47"/>
    </row>
    <row r="24" spans="1:10" ht="23.25" customHeight="1">
      <c r="A24" s="95">
        <v>2130306</v>
      </c>
      <c r="B24" s="96"/>
      <c r="C24" s="96"/>
      <c r="D24" s="79" t="s">
        <v>226</v>
      </c>
      <c r="E24" s="82">
        <v>547.3854</v>
      </c>
      <c r="F24" s="83">
        <v>100.41</v>
      </c>
      <c r="G24" s="83">
        <f>E24-F24</f>
        <v>446.97540000000004</v>
      </c>
      <c r="H24" s="46"/>
      <c r="I24" s="46"/>
      <c r="J24" s="47"/>
    </row>
    <row r="25" spans="1:10" ht="23.25" customHeight="1">
      <c r="A25" s="95">
        <v>2130321</v>
      </c>
      <c r="B25" s="96"/>
      <c r="C25" s="96"/>
      <c r="D25" s="79" t="s">
        <v>227</v>
      </c>
      <c r="E25" s="82">
        <v>99.059</v>
      </c>
      <c r="F25" s="83"/>
      <c r="G25" s="82">
        <v>99.059</v>
      </c>
      <c r="H25" s="46"/>
      <c r="I25" s="46"/>
      <c r="J25" s="47"/>
    </row>
    <row r="26" spans="1:10" ht="23.25" customHeight="1">
      <c r="A26" s="95">
        <v>2130331</v>
      </c>
      <c r="B26" s="96"/>
      <c r="C26" s="96"/>
      <c r="D26" s="79" t="s">
        <v>228</v>
      </c>
      <c r="E26" s="82">
        <v>259.34</v>
      </c>
      <c r="F26" s="83">
        <v>47.25</v>
      </c>
      <c r="G26" s="83">
        <f>E26-F26</f>
        <v>212.08999999999997</v>
      </c>
      <c r="H26" s="46"/>
      <c r="I26" s="46"/>
      <c r="J26" s="47"/>
    </row>
    <row r="27" spans="1:10" ht="23.25" customHeight="1">
      <c r="A27" s="95">
        <v>2130334</v>
      </c>
      <c r="B27" s="96"/>
      <c r="C27" s="96"/>
      <c r="D27" s="79" t="s">
        <v>229</v>
      </c>
      <c r="E27" s="82">
        <v>53.7</v>
      </c>
      <c r="F27" s="83"/>
      <c r="G27" s="82">
        <v>53.7</v>
      </c>
      <c r="H27" s="46"/>
      <c r="I27" s="46"/>
      <c r="J27" s="47"/>
    </row>
    <row r="28" spans="1:10" ht="23.25" customHeight="1">
      <c r="A28" s="95">
        <v>2130335</v>
      </c>
      <c r="B28" s="96"/>
      <c r="C28" s="96"/>
      <c r="D28" s="79" t="s">
        <v>235</v>
      </c>
      <c r="E28" s="82">
        <v>50</v>
      </c>
      <c r="F28" s="83"/>
      <c r="G28" s="82">
        <v>50</v>
      </c>
      <c r="H28" s="46"/>
      <c r="I28" s="46"/>
      <c r="J28" s="47"/>
    </row>
    <row r="29" spans="1:10" ht="23.25" customHeight="1">
      <c r="A29" s="95">
        <v>2130399</v>
      </c>
      <c r="B29" s="96"/>
      <c r="C29" s="96"/>
      <c r="D29" s="79" t="s">
        <v>230</v>
      </c>
      <c r="E29" s="82">
        <v>1.5</v>
      </c>
      <c r="F29" s="83">
        <v>1.5</v>
      </c>
      <c r="G29" s="83"/>
      <c r="H29" s="46"/>
      <c r="I29" s="46"/>
      <c r="J29" s="47"/>
    </row>
    <row r="30" spans="1:10" ht="23.25" customHeight="1">
      <c r="A30" s="95">
        <v>21399</v>
      </c>
      <c r="B30" s="96"/>
      <c r="C30" s="96"/>
      <c r="D30" s="79" t="s">
        <v>236</v>
      </c>
      <c r="E30" s="82">
        <v>13.2</v>
      </c>
      <c r="F30" s="83"/>
      <c r="G30" s="82">
        <v>13.2</v>
      </c>
      <c r="H30" s="46"/>
      <c r="I30" s="46"/>
      <c r="J30" s="47"/>
    </row>
    <row r="31" spans="1:10" ht="23.25" customHeight="1">
      <c r="A31" s="95">
        <v>2130399</v>
      </c>
      <c r="B31" s="96"/>
      <c r="C31" s="96"/>
      <c r="D31" s="79" t="s">
        <v>236</v>
      </c>
      <c r="E31" s="82">
        <v>13.2</v>
      </c>
      <c r="F31" s="83"/>
      <c r="G31" s="82">
        <v>13.2</v>
      </c>
      <c r="H31" s="46"/>
      <c r="I31" s="46"/>
      <c r="J31" s="47"/>
    </row>
  </sheetData>
  <sheetProtection/>
  <mergeCells count="37">
    <mergeCell ref="A27:C27"/>
    <mergeCell ref="A28:C28"/>
    <mergeCell ref="A29:C29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11:C11"/>
    <mergeCell ref="J3:J6"/>
    <mergeCell ref="A4:C6"/>
    <mergeCell ref="G3:G6"/>
    <mergeCell ref="H3:H6"/>
    <mergeCell ref="I3:I6"/>
    <mergeCell ref="E3:E6"/>
    <mergeCell ref="F3:F6"/>
    <mergeCell ref="A7:A8"/>
    <mergeCell ref="B7:B8"/>
    <mergeCell ref="C7:C8"/>
    <mergeCell ref="A10:C10"/>
    <mergeCell ref="A30:C30"/>
    <mergeCell ref="A31:C31"/>
    <mergeCell ref="A12:C12"/>
    <mergeCell ref="A13:C13"/>
    <mergeCell ref="A14:C14"/>
    <mergeCell ref="A1:J1"/>
    <mergeCell ref="A2:C2"/>
    <mergeCell ref="A3:D3"/>
    <mergeCell ref="A9:C9"/>
    <mergeCell ref="D4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zoomScalePageLayoutView="0" workbookViewId="0" topLeftCell="A13">
      <selection activeCell="G36" sqref="G36"/>
    </sheetView>
  </sheetViews>
  <sheetFormatPr defaultColWidth="9.00390625" defaultRowHeight="14.25"/>
  <cols>
    <col min="1" max="1" width="23.50390625" style="35" customWidth="1"/>
    <col min="2" max="2" width="3.625" style="35" bestFit="1" customWidth="1"/>
    <col min="3" max="3" width="8.00390625" style="35" customWidth="1"/>
    <col min="4" max="4" width="24.25390625" style="35" customWidth="1"/>
    <col min="5" max="5" width="3.625" style="35" bestFit="1" customWidth="1"/>
    <col min="6" max="6" width="3.00390625" style="35" customWidth="1"/>
    <col min="7" max="7" width="10.00390625" style="35" customWidth="1"/>
    <col min="8" max="8" width="7.875" style="35" customWidth="1"/>
    <col min="9" max="16384" width="9.00390625" style="35" customWidth="1"/>
  </cols>
  <sheetData>
    <row r="1" spans="1:8" ht="22.5">
      <c r="A1" s="117" t="s">
        <v>83</v>
      </c>
      <c r="B1" s="117"/>
      <c r="C1" s="117"/>
      <c r="D1" s="117"/>
      <c r="E1" s="117"/>
      <c r="F1" s="117"/>
      <c r="G1" s="117"/>
      <c r="H1" s="117"/>
    </row>
    <row r="2" spans="1:8" ht="14.25">
      <c r="A2" s="48" t="s">
        <v>52</v>
      </c>
      <c r="B2" s="49"/>
      <c r="C2" s="49"/>
      <c r="D2" s="49"/>
      <c r="E2" s="49"/>
      <c r="F2" s="50"/>
      <c r="G2" s="49"/>
      <c r="H2" s="51" t="s">
        <v>53</v>
      </c>
    </row>
    <row r="3" spans="1:8" ht="18" customHeight="1">
      <c r="A3" s="118" t="s">
        <v>84</v>
      </c>
      <c r="B3" s="118"/>
      <c r="C3" s="118"/>
      <c r="D3" s="118" t="s">
        <v>85</v>
      </c>
      <c r="E3" s="118"/>
      <c r="F3" s="118"/>
      <c r="G3" s="118"/>
      <c r="H3" s="118"/>
    </row>
    <row r="4" spans="1:8" ht="14.25">
      <c r="A4" s="119" t="s">
        <v>86</v>
      </c>
      <c r="B4" s="119" t="s">
        <v>87</v>
      </c>
      <c r="C4" s="119" t="s">
        <v>88</v>
      </c>
      <c r="D4" s="119" t="s">
        <v>89</v>
      </c>
      <c r="E4" s="119" t="s">
        <v>87</v>
      </c>
      <c r="F4" s="118" t="s">
        <v>88</v>
      </c>
      <c r="G4" s="118"/>
      <c r="H4" s="118"/>
    </row>
    <row r="5" spans="1:8" ht="36">
      <c r="A5" s="119"/>
      <c r="B5" s="119"/>
      <c r="C5" s="119"/>
      <c r="D5" s="119"/>
      <c r="E5" s="119"/>
      <c r="F5" s="53" t="s">
        <v>90</v>
      </c>
      <c r="G5" s="53" t="s">
        <v>91</v>
      </c>
      <c r="H5" s="53" t="s">
        <v>92</v>
      </c>
    </row>
    <row r="6" spans="1:8" ht="18" customHeight="1">
      <c r="A6" s="52" t="s">
        <v>93</v>
      </c>
      <c r="B6" s="52"/>
      <c r="C6" s="52">
        <v>1</v>
      </c>
      <c r="D6" s="52" t="s">
        <v>93</v>
      </c>
      <c r="E6" s="52"/>
      <c r="F6" s="52">
        <v>2</v>
      </c>
      <c r="G6" s="52">
        <v>3</v>
      </c>
      <c r="H6" s="52">
        <v>4</v>
      </c>
    </row>
    <row r="7" spans="1:8" ht="18" customHeight="1">
      <c r="A7" s="54" t="s">
        <v>94</v>
      </c>
      <c r="B7" s="52" t="s">
        <v>68</v>
      </c>
      <c r="C7" s="78">
        <v>10454.835</v>
      </c>
      <c r="D7" s="54" t="s">
        <v>95</v>
      </c>
      <c r="E7" s="52" t="s">
        <v>96</v>
      </c>
      <c r="F7" s="55"/>
      <c r="G7" s="55"/>
      <c r="H7" s="56"/>
    </row>
    <row r="8" spans="1:8" ht="18" customHeight="1">
      <c r="A8" s="54" t="s">
        <v>97</v>
      </c>
      <c r="B8" s="52" t="s">
        <v>69</v>
      </c>
      <c r="C8" s="55"/>
      <c r="D8" s="54" t="s">
        <v>98</v>
      </c>
      <c r="E8" s="52" t="s">
        <v>99</v>
      </c>
      <c r="F8" s="56"/>
      <c r="G8" s="56"/>
      <c r="H8" s="56"/>
    </row>
    <row r="9" spans="1:8" ht="18" customHeight="1">
      <c r="A9" s="54"/>
      <c r="B9" s="52" t="s">
        <v>70</v>
      </c>
      <c r="C9" s="56"/>
      <c r="D9" s="54" t="s">
        <v>100</v>
      </c>
      <c r="E9" s="52" t="s">
        <v>101</v>
      </c>
      <c r="F9" s="55"/>
      <c r="G9" s="55"/>
      <c r="H9" s="56"/>
    </row>
    <row r="10" spans="1:8" ht="18" customHeight="1">
      <c r="A10" s="54"/>
      <c r="B10" s="52" t="s">
        <v>71</v>
      </c>
      <c r="C10" s="56"/>
      <c r="D10" s="54" t="s">
        <v>102</v>
      </c>
      <c r="E10" s="52" t="s">
        <v>103</v>
      </c>
      <c r="F10" s="55"/>
      <c r="G10" s="55"/>
      <c r="H10" s="56"/>
    </row>
    <row r="11" spans="1:8" ht="18" customHeight="1">
      <c r="A11" s="54"/>
      <c r="B11" s="52" t="s">
        <v>72</v>
      </c>
      <c r="C11" s="56"/>
      <c r="D11" s="54" t="s">
        <v>104</v>
      </c>
      <c r="E11" s="52" t="s">
        <v>105</v>
      </c>
      <c r="F11" s="55"/>
      <c r="G11" s="55"/>
      <c r="H11" s="55"/>
    </row>
    <row r="12" spans="1:8" ht="18" customHeight="1">
      <c r="A12" s="54"/>
      <c r="B12" s="52" t="s">
        <v>73</v>
      </c>
      <c r="C12" s="56"/>
      <c r="D12" s="54" t="s">
        <v>106</v>
      </c>
      <c r="E12" s="52" t="s">
        <v>107</v>
      </c>
      <c r="F12" s="55"/>
      <c r="G12" s="55">
        <v>100</v>
      </c>
      <c r="H12" s="56"/>
    </row>
    <row r="13" spans="1:8" ht="18" customHeight="1">
      <c r="A13" s="54"/>
      <c r="B13" s="52" t="s">
        <v>74</v>
      </c>
      <c r="C13" s="56"/>
      <c r="D13" s="54" t="s">
        <v>108</v>
      </c>
      <c r="E13" s="52" t="s">
        <v>109</v>
      </c>
      <c r="F13" s="55"/>
      <c r="G13" s="55"/>
      <c r="H13" s="55"/>
    </row>
    <row r="14" spans="1:8" ht="18" customHeight="1">
      <c r="A14" s="54"/>
      <c r="B14" s="52" t="s">
        <v>110</v>
      </c>
      <c r="C14" s="56"/>
      <c r="D14" s="54" t="s">
        <v>111</v>
      </c>
      <c r="E14" s="52" t="s">
        <v>112</v>
      </c>
      <c r="F14" s="55"/>
      <c r="G14" s="55">
        <v>208.657</v>
      </c>
      <c r="H14" s="55"/>
    </row>
    <row r="15" spans="1:8" ht="18" customHeight="1">
      <c r="A15" s="54"/>
      <c r="B15" s="52" t="s">
        <v>113</v>
      </c>
      <c r="C15" s="56"/>
      <c r="D15" s="57" t="s">
        <v>114</v>
      </c>
      <c r="E15" s="52" t="s">
        <v>115</v>
      </c>
      <c r="F15" s="55"/>
      <c r="G15" s="82">
        <v>28.4675</v>
      </c>
      <c r="H15" s="56"/>
    </row>
    <row r="16" spans="1:8" ht="18" customHeight="1">
      <c r="A16" s="54"/>
      <c r="B16" s="52" t="s">
        <v>116</v>
      </c>
      <c r="C16" s="56"/>
      <c r="D16" s="54" t="s">
        <v>117</v>
      </c>
      <c r="E16" s="52" t="s">
        <v>118</v>
      </c>
      <c r="F16" s="55"/>
      <c r="G16" s="55"/>
      <c r="H16" s="56"/>
    </row>
    <row r="17" spans="1:8" ht="18" customHeight="1">
      <c r="A17" s="54"/>
      <c r="B17" s="52" t="s">
        <v>119</v>
      </c>
      <c r="C17" s="56"/>
      <c r="D17" s="54" t="s">
        <v>120</v>
      </c>
      <c r="E17" s="52" t="s">
        <v>121</v>
      </c>
      <c r="F17" s="55"/>
      <c r="G17" s="55"/>
      <c r="H17" s="55"/>
    </row>
    <row r="18" spans="1:8" ht="18" customHeight="1">
      <c r="A18" s="54"/>
      <c r="B18" s="52" t="s">
        <v>122</v>
      </c>
      <c r="C18" s="56"/>
      <c r="D18" s="54" t="s">
        <v>123</v>
      </c>
      <c r="E18" s="52" t="s">
        <v>124</v>
      </c>
      <c r="F18" s="55"/>
      <c r="G18" s="82">
        <v>10117.7105</v>
      </c>
      <c r="H18" s="55"/>
    </row>
    <row r="19" spans="1:8" ht="18" customHeight="1">
      <c r="A19" s="54"/>
      <c r="B19" s="52" t="s">
        <v>125</v>
      </c>
      <c r="C19" s="56"/>
      <c r="D19" s="54" t="s">
        <v>126</v>
      </c>
      <c r="E19" s="52" t="s">
        <v>127</v>
      </c>
      <c r="F19" s="55"/>
      <c r="G19" s="55"/>
      <c r="H19" s="56"/>
    </row>
    <row r="20" spans="1:8" ht="18" customHeight="1">
      <c r="A20" s="54"/>
      <c r="B20" s="52" t="s">
        <v>128</v>
      </c>
      <c r="C20" s="56"/>
      <c r="D20" s="54" t="s">
        <v>129</v>
      </c>
      <c r="E20" s="52" t="s">
        <v>130</v>
      </c>
      <c r="F20" s="55"/>
      <c r="G20" s="55"/>
      <c r="H20" s="55"/>
    </row>
    <row r="21" spans="1:8" ht="18" customHeight="1">
      <c r="A21" s="54"/>
      <c r="B21" s="52" t="s">
        <v>131</v>
      </c>
      <c r="C21" s="56"/>
      <c r="D21" s="54" t="s">
        <v>132</v>
      </c>
      <c r="E21" s="52" t="s">
        <v>133</v>
      </c>
      <c r="F21" s="55"/>
      <c r="G21" s="55"/>
      <c r="H21" s="56"/>
    </row>
    <row r="22" spans="1:8" ht="18" customHeight="1">
      <c r="A22" s="54"/>
      <c r="B22" s="52" t="s">
        <v>134</v>
      </c>
      <c r="C22" s="56"/>
      <c r="D22" s="54" t="s">
        <v>135</v>
      </c>
      <c r="E22" s="52" t="s">
        <v>136</v>
      </c>
      <c r="F22" s="55"/>
      <c r="G22" s="55"/>
      <c r="H22" s="56"/>
    </row>
    <row r="23" spans="1:8" ht="18" customHeight="1">
      <c r="A23" s="54"/>
      <c r="B23" s="52" t="s">
        <v>137</v>
      </c>
      <c r="C23" s="56"/>
      <c r="D23" s="54" t="s">
        <v>138</v>
      </c>
      <c r="E23" s="52" t="s">
        <v>139</v>
      </c>
      <c r="F23" s="56"/>
      <c r="G23" s="56"/>
      <c r="H23" s="56"/>
    </row>
    <row r="24" spans="1:8" ht="18" customHeight="1">
      <c r="A24" s="54"/>
      <c r="B24" s="52" t="s">
        <v>140</v>
      </c>
      <c r="C24" s="56"/>
      <c r="D24" s="54" t="s">
        <v>141</v>
      </c>
      <c r="E24" s="52" t="s">
        <v>142</v>
      </c>
      <c r="F24" s="55"/>
      <c r="G24" s="55"/>
      <c r="H24" s="56"/>
    </row>
    <row r="25" spans="1:8" ht="18" customHeight="1">
      <c r="A25" s="54"/>
      <c r="B25" s="52" t="s">
        <v>143</v>
      </c>
      <c r="C25" s="56"/>
      <c r="D25" s="54" t="s">
        <v>144</v>
      </c>
      <c r="E25" s="52" t="s">
        <v>145</v>
      </c>
      <c r="F25" s="55"/>
      <c r="G25" s="55"/>
      <c r="H25" s="56"/>
    </row>
    <row r="26" spans="1:8" ht="18" customHeight="1">
      <c r="A26" s="54"/>
      <c r="B26" s="52" t="s">
        <v>146</v>
      </c>
      <c r="C26" s="56"/>
      <c r="D26" s="54" t="s">
        <v>147</v>
      </c>
      <c r="E26" s="52" t="s">
        <v>148</v>
      </c>
      <c r="F26" s="55"/>
      <c r="G26" s="55"/>
      <c r="H26" s="56"/>
    </row>
    <row r="27" spans="1:8" ht="18" customHeight="1">
      <c r="A27" s="54"/>
      <c r="B27" s="52" t="s">
        <v>149</v>
      </c>
      <c r="C27" s="56"/>
      <c r="D27" s="54" t="s">
        <v>150</v>
      </c>
      <c r="E27" s="52" t="s">
        <v>151</v>
      </c>
      <c r="F27" s="55"/>
      <c r="G27" s="55"/>
      <c r="H27" s="56"/>
    </row>
    <row r="28" spans="1:8" ht="18" customHeight="1">
      <c r="A28" s="54"/>
      <c r="B28" s="52" t="s">
        <v>152</v>
      </c>
      <c r="C28" s="56"/>
      <c r="D28" s="54" t="s">
        <v>153</v>
      </c>
      <c r="E28" s="52" t="s">
        <v>154</v>
      </c>
      <c r="F28" s="55"/>
      <c r="G28" s="55"/>
      <c r="H28" s="55"/>
    </row>
    <row r="29" spans="1:8" ht="18" customHeight="1">
      <c r="A29" s="54"/>
      <c r="B29" s="52" t="s">
        <v>155</v>
      </c>
      <c r="C29" s="56"/>
      <c r="D29" s="54"/>
      <c r="E29" s="52" t="s">
        <v>156</v>
      </c>
      <c r="F29" s="56"/>
      <c r="G29" s="56"/>
      <c r="H29" s="56"/>
    </row>
    <row r="30" spans="1:8" ht="18" customHeight="1">
      <c r="A30" s="58" t="s">
        <v>55</v>
      </c>
      <c r="B30" s="52" t="s">
        <v>157</v>
      </c>
      <c r="C30" s="78">
        <v>10454.835</v>
      </c>
      <c r="D30" s="59" t="s">
        <v>77</v>
      </c>
      <c r="E30" s="52" t="s">
        <v>158</v>
      </c>
      <c r="F30" s="59"/>
      <c r="G30" s="78">
        <v>10454.835</v>
      </c>
      <c r="H30" s="59"/>
    </row>
    <row r="31" spans="1:8" ht="18" customHeight="1">
      <c r="A31" s="54"/>
      <c r="B31" s="52" t="s">
        <v>159</v>
      </c>
      <c r="C31" s="56"/>
      <c r="D31" s="60"/>
      <c r="E31" s="52" t="s">
        <v>160</v>
      </c>
      <c r="F31" s="60"/>
      <c r="G31" s="60"/>
      <c r="H31" s="60"/>
    </row>
    <row r="32" spans="1:8" ht="18" customHeight="1">
      <c r="A32" s="54" t="s">
        <v>161</v>
      </c>
      <c r="B32" s="52" t="s">
        <v>162</v>
      </c>
      <c r="C32" s="55"/>
      <c r="D32" s="60" t="s">
        <v>163</v>
      </c>
      <c r="E32" s="52" t="s">
        <v>164</v>
      </c>
      <c r="F32" s="60"/>
      <c r="G32" s="60"/>
      <c r="H32" s="60"/>
    </row>
    <row r="33" spans="1:8" ht="18" customHeight="1">
      <c r="A33" s="54" t="s">
        <v>94</v>
      </c>
      <c r="B33" s="52" t="s">
        <v>165</v>
      </c>
      <c r="C33" s="55"/>
      <c r="D33" s="60" t="s">
        <v>166</v>
      </c>
      <c r="E33" s="52" t="s">
        <v>167</v>
      </c>
      <c r="F33" s="60"/>
      <c r="G33" s="60"/>
      <c r="H33" s="60"/>
    </row>
    <row r="34" spans="1:8" ht="18" customHeight="1">
      <c r="A34" s="54" t="s">
        <v>97</v>
      </c>
      <c r="B34" s="52" t="s">
        <v>168</v>
      </c>
      <c r="C34" s="55"/>
      <c r="D34" s="60" t="s">
        <v>169</v>
      </c>
      <c r="E34" s="52" t="s">
        <v>170</v>
      </c>
      <c r="F34" s="60"/>
      <c r="G34" s="60"/>
      <c r="H34" s="60"/>
    </row>
    <row r="35" spans="1:8" ht="18" customHeight="1">
      <c r="A35" s="54"/>
      <c r="B35" s="52" t="s">
        <v>171</v>
      </c>
      <c r="C35" s="56"/>
      <c r="D35" s="60"/>
      <c r="E35" s="52" t="s">
        <v>172</v>
      </c>
      <c r="F35" s="60"/>
      <c r="G35" s="60"/>
      <c r="H35" s="60"/>
    </row>
    <row r="36" spans="1:8" ht="18" customHeight="1">
      <c r="A36" s="58" t="s">
        <v>173</v>
      </c>
      <c r="B36" s="52" t="s">
        <v>174</v>
      </c>
      <c r="C36" s="78">
        <v>10454.835</v>
      </c>
      <c r="D36" s="59" t="s">
        <v>175</v>
      </c>
      <c r="E36" s="52" t="s">
        <v>176</v>
      </c>
      <c r="F36" s="59"/>
      <c r="G36" s="78">
        <v>10454.835</v>
      </c>
      <c r="H36" s="59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zoomScaleSheetLayoutView="100" zoomScalePageLayoutView="0" workbookViewId="0" topLeftCell="A4">
      <selection activeCell="I10" sqref="I10"/>
    </sheetView>
  </sheetViews>
  <sheetFormatPr defaultColWidth="9.00390625" defaultRowHeight="14.25"/>
  <cols>
    <col min="1" max="3" width="4.00390625" style="35" customWidth="1"/>
    <col min="4" max="4" width="23.875" style="35" customWidth="1"/>
    <col min="5" max="5" width="10.50390625" style="35" customWidth="1"/>
    <col min="6" max="6" width="10.25390625" style="35" customWidth="1"/>
    <col min="7" max="7" width="11.125" style="35" customWidth="1"/>
    <col min="8" max="8" width="13.125" style="35" customWidth="1"/>
    <col min="9" max="9" width="9.00390625" style="35" customWidth="1"/>
    <col min="10" max="10" width="20.625" style="35" customWidth="1"/>
    <col min="11" max="11" width="9.00390625" style="35" customWidth="1"/>
    <col min="12" max="12" width="10.50390625" style="35" bestFit="1" customWidth="1"/>
    <col min="13" max="16384" width="9.00390625" style="35" customWidth="1"/>
  </cols>
  <sheetData>
    <row r="1" spans="1:10" ht="24" customHeight="1">
      <c r="A1" s="120" t="s">
        <v>177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.75" customHeight="1">
      <c r="A2" s="61" t="s">
        <v>52</v>
      </c>
      <c r="B2" s="62"/>
      <c r="C2" s="62"/>
      <c r="D2" s="62"/>
      <c r="E2" s="62"/>
      <c r="F2" s="62"/>
      <c r="G2" s="62"/>
      <c r="H2" s="62"/>
      <c r="I2" s="62"/>
      <c r="J2" s="63" t="s">
        <v>53</v>
      </c>
    </row>
    <row r="3" spans="1:10" ht="21" customHeight="1">
      <c r="A3" s="122" t="s">
        <v>178</v>
      </c>
      <c r="B3" s="123"/>
      <c r="C3" s="123"/>
      <c r="D3" s="44"/>
      <c r="E3" s="123" t="s">
        <v>179</v>
      </c>
      <c r="F3" s="123"/>
      <c r="G3" s="123"/>
      <c r="H3" s="123"/>
      <c r="I3" s="123"/>
      <c r="J3" s="123"/>
    </row>
    <row r="4" spans="1:10" ht="21" customHeight="1">
      <c r="A4" s="125" t="s">
        <v>62</v>
      </c>
      <c r="B4" s="124"/>
      <c r="C4" s="124"/>
      <c r="D4" s="124" t="s">
        <v>63</v>
      </c>
      <c r="E4" s="124" t="s">
        <v>75</v>
      </c>
      <c r="F4" s="124" t="s">
        <v>78</v>
      </c>
      <c r="G4" s="124"/>
      <c r="H4" s="124"/>
      <c r="I4" s="124" t="s">
        <v>79</v>
      </c>
      <c r="J4" s="124"/>
    </row>
    <row r="5" spans="1:10" ht="21" customHeight="1">
      <c r="A5" s="125"/>
      <c r="B5" s="124"/>
      <c r="C5" s="124"/>
      <c r="D5" s="124"/>
      <c r="E5" s="124"/>
      <c r="F5" s="45" t="s">
        <v>90</v>
      </c>
      <c r="G5" s="45" t="s">
        <v>180</v>
      </c>
      <c r="H5" s="45" t="s">
        <v>181</v>
      </c>
      <c r="I5" s="45" t="s">
        <v>90</v>
      </c>
      <c r="J5" s="45" t="s">
        <v>182</v>
      </c>
    </row>
    <row r="6" spans="1:10" ht="21" customHeight="1">
      <c r="A6" s="125" t="s">
        <v>64</v>
      </c>
      <c r="B6" s="124" t="s">
        <v>65</v>
      </c>
      <c r="C6" s="124" t="s">
        <v>66</v>
      </c>
      <c r="D6" s="64" t="s">
        <v>67</v>
      </c>
      <c r="E6" s="65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</row>
    <row r="7" spans="1:10" ht="21" customHeight="1">
      <c r="A7" s="125"/>
      <c r="B7" s="124"/>
      <c r="C7" s="124"/>
      <c r="D7" s="64" t="s">
        <v>75</v>
      </c>
      <c r="E7" s="78">
        <v>10454.835</v>
      </c>
      <c r="F7" s="66">
        <f>F8+F11+F15+F19</f>
        <v>605.1106</v>
      </c>
      <c r="G7" s="66">
        <f>G8+G11+G15+G19</f>
        <v>499.3406</v>
      </c>
      <c r="H7" s="66">
        <f>H8+H11+H15+H19</f>
        <v>105.77000000000001</v>
      </c>
      <c r="I7" s="66">
        <f>I8+I11+I15+I19</f>
        <v>9849.724400000001</v>
      </c>
      <c r="J7" s="66">
        <f>J8+J11+J15+J19</f>
        <v>8924.7</v>
      </c>
    </row>
    <row r="8" spans="1:10" ht="21" customHeight="1">
      <c r="A8" s="95">
        <v>206</v>
      </c>
      <c r="B8" s="96"/>
      <c r="C8" s="96"/>
      <c r="D8" s="79" t="s">
        <v>232</v>
      </c>
      <c r="E8" s="78">
        <v>100</v>
      </c>
      <c r="F8" s="66"/>
      <c r="G8" s="78"/>
      <c r="H8" s="67"/>
      <c r="I8" s="78">
        <v>100</v>
      </c>
      <c r="J8" s="67"/>
    </row>
    <row r="9" spans="1:10" ht="21" customHeight="1">
      <c r="A9" s="95">
        <v>20604</v>
      </c>
      <c r="B9" s="96"/>
      <c r="C9" s="96"/>
      <c r="D9" s="79" t="s">
        <v>233</v>
      </c>
      <c r="E9" s="78">
        <v>100</v>
      </c>
      <c r="F9" s="66"/>
      <c r="G9" s="78"/>
      <c r="H9" s="67"/>
      <c r="I9" s="78">
        <v>100</v>
      </c>
      <c r="J9" s="67"/>
    </row>
    <row r="10" spans="1:10" ht="21" customHeight="1">
      <c r="A10" s="95">
        <v>2060404</v>
      </c>
      <c r="B10" s="96"/>
      <c r="C10" s="96"/>
      <c r="D10" s="79" t="s">
        <v>234</v>
      </c>
      <c r="E10" s="82">
        <v>100</v>
      </c>
      <c r="F10" s="66"/>
      <c r="G10" s="81"/>
      <c r="H10" s="67"/>
      <c r="I10" s="82">
        <v>100</v>
      </c>
      <c r="J10" s="67"/>
    </row>
    <row r="11" spans="1:10" ht="21" customHeight="1">
      <c r="A11" s="95">
        <v>208</v>
      </c>
      <c r="B11" s="96"/>
      <c r="C11" s="96"/>
      <c r="D11" s="79" t="s">
        <v>217</v>
      </c>
      <c r="E11" s="81">
        <v>208.657</v>
      </c>
      <c r="F11" s="81">
        <v>208.657</v>
      </c>
      <c r="G11" s="81">
        <v>208.657</v>
      </c>
      <c r="H11" s="67"/>
      <c r="I11" s="67"/>
      <c r="J11" s="67"/>
    </row>
    <row r="12" spans="1:10" ht="21" customHeight="1">
      <c r="A12" s="95">
        <v>20805</v>
      </c>
      <c r="B12" s="96"/>
      <c r="C12" s="96"/>
      <c r="D12" s="79" t="s">
        <v>214</v>
      </c>
      <c r="E12" s="78">
        <v>208.657</v>
      </c>
      <c r="F12" s="78">
        <v>208.657</v>
      </c>
      <c r="G12" s="78">
        <v>208.657</v>
      </c>
      <c r="H12" s="67"/>
      <c r="I12" s="67"/>
      <c r="J12" s="67"/>
    </row>
    <row r="13" spans="1:10" ht="21" customHeight="1">
      <c r="A13" s="95">
        <v>2080501</v>
      </c>
      <c r="B13" s="96"/>
      <c r="C13" s="96"/>
      <c r="D13" s="79" t="s">
        <v>218</v>
      </c>
      <c r="E13" s="82">
        <v>193.1986</v>
      </c>
      <c r="F13" s="82">
        <v>193.1986</v>
      </c>
      <c r="G13" s="82">
        <v>193.1986</v>
      </c>
      <c r="H13" s="67"/>
      <c r="I13" s="67"/>
      <c r="J13" s="67"/>
    </row>
    <row r="14" spans="1:10" ht="21" customHeight="1">
      <c r="A14" s="95">
        <v>2080502</v>
      </c>
      <c r="B14" s="96"/>
      <c r="C14" s="96"/>
      <c r="D14" s="79" t="s">
        <v>219</v>
      </c>
      <c r="E14" s="82">
        <v>15.4584</v>
      </c>
      <c r="F14" s="82">
        <v>15.4584</v>
      </c>
      <c r="G14" s="82">
        <v>15.4584</v>
      </c>
      <c r="H14" s="67"/>
      <c r="I14" s="67"/>
      <c r="J14" s="67"/>
    </row>
    <row r="15" spans="1:10" ht="21" customHeight="1">
      <c r="A15" s="95">
        <v>210</v>
      </c>
      <c r="B15" s="96"/>
      <c r="C15" s="96"/>
      <c r="D15" s="79" t="s">
        <v>220</v>
      </c>
      <c r="E15" s="82">
        <v>28.4675</v>
      </c>
      <c r="F15" s="82">
        <v>28.4675</v>
      </c>
      <c r="G15" s="82">
        <v>28.4675</v>
      </c>
      <c r="H15" s="67"/>
      <c r="I15" s="67"/>
      <c r="J15" s="67"/>
    </row>
    <row r="16" spans="1:10" ht="21" customHeight="1">
      <c r="A16" s="95">
        <v>21005</v>
      </c>
      <c r="B16" s="96"/>
      <c r="C16" s="96"/>
      <c r="D16" s="79" t="s">
        <v>215</v>
      </c>
      <c r="E16" s="78">
        <v>28.4675</v>
      </c>
      <c r="F16" s="78">
        <v>28.4675</v>
      </c>
      <c r="G16" s="78">
        <v>28.4675</v>
      </c>
      <c r="H16" s="66"/>
      <c r="I16" s="66"/>
      <c r="J16" s="66"/>
    </row>
    <row r="17" spans="1:10" ht="21" customHeight="1">
      <c r="A17" s="95">
        <v>2100501</v>
      </c>
      <c r="B17" s="96"/>
      <c r="C17" s="96"/>
      <c r="D17" s="79" t="s">
        <v>221</v>
      </c>
      <c r="E17" s="82">
        <v>23.9639</v>
      </c>
      <c r="F17" s="82">
        <v>23.9639</v>
      </c>
      <c r="G17" s="82">
        <v>23.9639</v>
      </c>
      <c r="H17" s="66"/>
      <c r="I17" s="66"/>
      <c r="J17" s="66"/>
    </row>
    <row r="18" spans="1:10" ht="21" customHeight="1">
      <c r="A18" s="95">
        <v>2100503</v>
      </c>
      <c r="B18" s="96"/>
      <c r="C18" s="96"/>
      <c r="D18" s="79" t="s">
        <v>222</v>
      </c>
      <c r="E18" s="82">
        <v>4.5036</v>
      </c>
      <c r="F18" s="82">
        <v>4.5036</v>
      </c>
      <c r="G18" s="82">
        <v>4.5036</v>
      </c>
      <c r="H18" s="67"/>
      <c r="I18" s="67"/>
      <c r="J18" s="67"/>
    </row>
    <row r="19" spans="1:10" ht="21" customHeight="1">
      <c r="A19" s="95">
        <v>213</v>
      </c>
      <c r="B19" s="96"/>
      <c r="C19" s="96"/>
      <c r="D19" s="79" t="s">
        <v>223</v>
      </c>
      <c r="E19" s="82">
        <v>10117.7105</v>
      </c>
      <c r="F19" s="66">
        <f>F20+F29</f>
        <v>367.98609999999996</v>
      </c>
      <c r="G19" s="66">
        <f>G20+G29</f>
        <v>262.2161</v>
      </c>
      <c r="H19" s="66">
        <f>H20+H29</f>
        <v>105.77000000000001</v>
      </c>
      <c r="I19" s="66">
        <f>I20+I29</f>
        <v>9749.724400000001</v>
      </c>
      <c r="J19" s="66">
        <f>J20+J29</f>
        <v>8924.7</v>
      </c>
    </row>
    <row r="20" spans="1:10" ht="21" customHeight="1">
      <c r="A20" s="95">
        <v>21303</v>
      </c>
      <c r="B20" s="96"/>
      <c r="C20" s="96"/>
      <c r="D20" s="79" t="s">
        <v>216</v>
      </c>
      <c r="E20" s="82">
        <v>10104.5105</v>
      </c>
      <c r="F20" s="66">
        <f>SUM(F21:F28)</f>
        <v>367.98609999999996</v>
      </c>
      <c r="G20" s="66">
        <f>SUM(G21:G28)</f>
        <v>262.2161</v>
      </c>
      <c r="H20" s="66">
        <f>SUM(H21:H28)</f>
        <v>105.77000000000001</v>
      </c>
      <c r="I20" s="66">
        <f>SUM(I21:I28)</f>
        <v>9736.5244</v>
      </c>
      <c r="J20" s="66">
        <f>SUM(J21:J28)</f>
        <v>8924.7</v>
      </c>
    </row>
    <row r="21" spans="1:12" ht="21" customHeight="1">
      <c r="A21" s="95">
        <v>2130301</v>
      </c>
      <c r="B21" s="96"/>
      <c r="C21" s="96"/>
      <c r="D21" s="79" t="s">
        <v>224</v>
      </c>
      <c r="E21" s="82">
        <v>218.8261</v>
      </c>
      <c r="F21" s="66">
        <f aca="true" t="shared" si="0" ref="F21:F28">SUM(G21:H21)</f>
        <v>218.8261</v>
      </c>
      <c r="G21" s="66">
        <v>174.3061</v>
      </c>
      <c r="H21" s="67">
        <v>44.52</v>
      </c>
      <c r="I21" s="82"/>
      <c r="J21" s="67"/>
      <c r="L21" s="90">
        <f>E21-H21</f>
        <v>174.3061</v>
      </c>
    </row>
    <row r="22" spans="1:10" ht="21" customHeight="1">
      <c r="A22" s="95">
        <v>2130305</v>
      </c>
      <c r="B22" s="96"/>
      <c r="C22" s="96"/>
      <c r="D22" s="79" t="s">
        <v>225</v>
      </c>
      <c r="E22" s="82">
        <v>8874.7</v>
      </c>
      <c r="F22" s="66">
        <f t="shared" si="0"/>
        <v>0</v>
      </c>
      <c r="G22" s="66"/>
      <c r="H22" s="67"/>
      <c r="I22" s="82">
        <v>8874.7</v>
      </c>
      <c r="J22" s="82">
        <v>8874.7</v>
      </c>
    </row>
    <row r="23" spans="1:12" ht="21" customHeight="1">
      <c r="A23" s="95">
        <v>2130306</v>
      </c>
      <c r="B23" s="96"/>
      <c r="C23" s="96"/>
      <c r="D23" s="79" t="s">
        <v>226</v>
      </c>
      <c r="E23" s="82">
        <v>547.3854</v>
      </c>
      <c r="F23" s="66">
        <f t="shared" si="0"/>
        <v>100.41</v>
      </c>
      <c r="G23" s="66">
        <v>87.91</v>
      </c>
      <c r="H23" s="67">
        <v>12.5</v>
      </c>
      <c r="I23" s="82">
        <f>E23-F23</f>
        <v>446.97540000000004</v>
      </c>
      <c r="J23" s="82"/>
      <c r="L23" s="35">
        <f>100.41-H23</f>
        <v>87.91</v>
      </c>
    </row>
    <row r="24" spans="1:10" ht="21" customHeight="1">
      <c r="A24" s="95">
        <v>2130321</v>
      </c>
      <c r="B24" s="96"/>
      <c r="C24" s="96"/>
      <c r="D24" s="79" t="s">
        <v>227</v>
      </c>
      <c r="E24" s="82">
        <v>99.059</v>
      </c>
      <c r="F24" s="66">
        <f t="shared" si="0"/>
        <v>0</v>
      </c>
      <c r="G24" s="66"/>
      <c r="H24" s="67"/>
      <c r="I24" s="82">
        <v>99.059</v>
      </c>
      <c r="J24" s="82"/>
    </row>
    <row r="25" spans="1:10" ht="21" customHeight="1">
      <c r="A25" s="95">
        <v>2130331</v>
      </c>
      <c r="B25" s="96"/>
      <c r="C25" s="96"/>
      <c r="D25" s="79" t="s">
        <v>228</v>
      </c>
      <c r="E25" s="82">
        <v>259.34</v>
      </c>
      <c r="F25" s="66">
        <f t="shared" si="0"/>
        <v>47.25</v>
      </c>
      <c r="G25" s="66"/>
      <c r="H25" s="67">
        <v>47.25</v>
      </c>
      <c r="I25" s="82">
        <f>E25-H25</f>
        <v>212.08999999999997</v>
      </c>
      <c r="J25" s="67"/>
    </row>
    <row r="26" spans="1:10" ht="21" customHeight="1">
      <c r="A26" s="95">
        <v>2130334</v>
      </c>
      <c r="B26" s="96"/>
      <c r="C26" s="96"/>
      <c r="D26" s="79" t="s">
        <v>229</v>
      </c>
      <c r="E26" s="82">
        <v>53.7</v>
      </c>
      <c r="F26" s="66">
        <f t="shared" si="0"/>
        <v>0</v>
      </c>
      <c r="G26" s="66"/>
      <c r="H26" s="67"/>
      <c r="I26" s="82">
        <v>53.7</v>
      </c>
      <c r="J26" s="67"/>
    </row>
    <row r="27" spans="1:10" ht="21" customHeight="1">
      <c r="A27" s="95">
        <v>2130335</v>
      </c>
      <c r="B27" s="96"/>
      <c r="C27" s="96"/>
      <c r="D27" s="79" t="s">
        <v>239</v>
      </c>
      <c r="E27" s="82">
        <v>50</v>
      </c>
      <c r="F27" s="66">
        <f t="shared" si="0"/>
        <v>0</v>
      </c>
      <c r="G27" s="66"/>
      <c r="H27" s="67"/>
      <c r="I27" s="82">
        <v>50</v>
      </c>
      <c r="J27" s="82">
        <v>50</v>
      </c>
    </row>
    <row r="28" spans="1:10" ht="21" customHeight="1">
      <c r="A28" s="95">
        <v>2130399</v>
      </c>
      <c r="B28" s="96"/>
      <c r="C28" s="96"/>
      <c r="D28" s="79" t="s">
        <v>230</v>
      </c>
      <c r="E28" s="82">
        <v>1.5</v>
      </c>
      <c r="F28" s="66">
        <f t="shared" si="0"/>
        <v>1.5</v>
      </c>
      <c r="G28" s="66"/>
      <c r="H28" s="67">
        <v>1.5</v>
      </c>
      <c r="I28" s="67"/>
      <c r="J28" s="67"/>
    </row>
    <row r="29" spans="1:10" ht="21" customHeight="1">
      <c r="A29" s="95">
        <v>21399</v>
      </c>
      <c r="B29" s="96"/>
      <c r="C29" s="96"/>
      <c r="D29" s="79" t="s">
        <v>236</v>
      </c>
      <c r="E29" s="82">
        <v>13.2</v>
      </c>
      <c r="F29" s="66"/>
      <c r="G29" s="66"/>
      <c r="H29" s="67"/>
      <c r="I29" s="82">
        <v>13.2</v>
      </c>
      <c r="J29" s="67"/>
    </row>
    <row r="30" spans="1:10" ht="21" customHeight="1">
      <c r="A30" s="95">
        <v>2130399</v>
      </c>
      <c r="B30" s="96"/>
      <c r="C30" s="96"/>
      <c r="D30" s="79" t="s">
        <v>236</v>
      </c>
      <c r="E30" s="82">
        <v>13.2</v>
      </c>
      <c r="F30" s="66"/>
      <c r="G30" s="66"/>
      <c r="H30" s="67"/>
      <c r="I30" s="82">
        <v>13.2</v>
      </c>
      <c r="J30" s="67"/>
    </row>
  </sheetData>
  <sheetProtection/>
  <mergeCells count="34">
    <mergeCell ref="A23:C23"/>
    <mergeCell ref="A24:C24"/>
    <mergeCell ref="A14:C14"/>
    <mergeCell ref="A15:C15"/>
    <mergeCell ref="A16:C16"/>
    <mergeCell ref="A17:C17"/>
    <mergeCell ref="A18:C18"/>
    <mergeCell ref="A6:A7"/>
    <mergeCell ref="B6:B7"/>
    <mergeCell ref="C6:C7"/>
    <mergeCell ref="D4:D5"/>
    <mergeCell ref="A4:C5"/>
    <mergeCell ref="A9:C9"/>
    <mergeCell ref="A8:C8"/>
    <mergeCell ref="A27:C27"/>
    <mergeCell ref="A28:C28"/>
    <mergeCell ref="A10:C10"/>
    <mergeCell ref="A11:C11"/>
    <mergeCell ref="A12:C12"/>
    <mergeCell ref="A13:C13"/>
    <mergeCell ref="A19:C19"/>
    <mergeCell ref="A20:C20"/>
    <mergeCell ref="A21:C21"/>
    <mergeCell ref="A22:C22"/>
    <mergeCell ref="A29:C29"/>
    <mergeCell ref="A30:C30"/>
    <mergeCell ref="A1:J1"/>
    <mergeCell ref="A3:C3"/>
    <mergeCell ref="E3:J3"/>
    <mergeCell ref="F4:H4"/>
    <mergeCell ref="I4:J4"/>
    <mergeCell ref="E4:E5"/>
    <mergeCell ref="A25:C25"/>
    <mergeCell ref="A26:C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zoomScalePageLayoutView="0" workbookViewId="0" topLeftCell="A1">
      <selection activeCell="A6" sqref="A6:B9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26" t="s">
        <v>183</v>
      </c>
      <c r="B1" s="126"/>
      <c r="C1" s="126"/>
      <c r="D1" s="126"/>
      <c r="E1" s="126"/>
      <c r="F1" s="126"/>
      <c r="G1" s="126"/>
      <c r="H1" s="126"/>
    </row>
    <row r="2" spans="1:8" ht="14.25">
      <c r="A2" t="s">
        <v>52</v>
      </c>
      <c r="B2" s="6"/>
      <c r="C2" s="6"/>
      <c r="D2" s="6"/>
      <c r="E2" s="6"/>
      <c r="F2" s="6"/>
      <c r="G2" s="6"/>
      <c r="H2" s="10" t="s">
        <v>2</v>
      </c>
    </row>
    <row r="3" spans="1:8" ht="33" customHeight="1">
      <c r="A3" s="130" t="s">
        <v>184</v>
      </c>
      <c r="B3" s="130" t="s">
        <v>75</v>
      </c>
      <c r="C3" s="127" t="s">
        <v>185</v>
      </c>
      <c r="D3" s="128"/>
      <c r="E3" s="128"/>
      <c r="F3" s="128"/>
      <c r="G3" s="128"/>
      <c r="H3" s="129"/>
    </row>
    <row r="4" spans="1:8" ht="33" customHeight="1">
      <c r="A4" s="131"/>
      <c r="B4" s="131"/>
      <c r="C4" s="130" t="s">
        <v>90</v>
      </c>
      <c r="D4" s="127" t="s">
        <v>186</v>
      </c>
      <c r="E4" s="129"/>
      <c r="F4" s="130" t="s">
        <v>187</v>
      </c>
      <c r="G4" s="130" t="s">
        <v>188</v>
      </c>
      <c r="H4" s="130" t="s">
        <v>189</v>
      </c>
    </row>
    <row r="5" spans="1:8" ht="33" customHeight="1">
      <c r="A5" s="132"/>
      <c r="B5" s="132"/>
      <c r="C5" s="132"/>
      <c r="D5" s="7" t="s">
        <v>190</v>
      </c>
      <c r="E5" s="7" t="s">
        <v>191</v>
      </c>
      <c r="F5" s="132"/>
      <c r="G5" s="132"/>
      <c r="H5" s="132"/>
    </row>
    <row r="6" spans="1:8" ht="33" customHeight="1">
      <c r="A6" s="8" t="s">
        <v>75</v>
      </c>
      <c r="B6" s="9">
        <f>SUM(B7:B13)</f>
        <v>605.11</v>
      </c>
      <c r="C6" s="9">
        <f aca="true" t="shared" si="0" ref="C6:H6">SUM(C7:C13)</f>
        <v>605.11</v>
      </c>
      <c r="D6" s="9">
        <f t="shared" si="0"/>
        <v>603.61</v>
      </c>
      <c r="E6" s="9">
        <f t="shared" si="0"/>
        <v>1.5</v>
      </c>
      <c r="F6" s="9">
        <f t="shared" si="0"/>
        <v>0</v>
      </c>
      <c r="G6" s="9">
        <f t="shared" si="0"/>
        <v>0</v>
      </c>
      <c r="H6" s="9">
        <f t="shared" si="0"/>
        <v>0</v>
      </c>
    </row>
    <row r="7" spans="1:8" ht="33" customHeight="1">
      <c r="A7" s="8" t="s">
        <v>192</v>
      </c>
      <c r="B7" s="9">
        <v>239.85</v>
      </c>
      <c r="C7" s="9">
        <v>239.85</v>
      </c>
      <c r="D7" s="9">
        <v>239.85</v>
      </c>
      <c r="E7" s="8"/>
      <c r="F7" s="8"/>
      <c r="G7" s="8"/>
      <c r="H7" s="8"/>
    </row>
    <row r="8" spans="1:8" ht="33" customHeight="1">
      <c r="A8" s="8" t="s">
        <v>193</v>
      </c>
      <c r="B8" s="9">
        <v>105.77</v>
      </c>
      <c r="C8" s="9">
        <f aca="true" t="shared" si="1" ref="C8:C13">SUM(D8:E8)</f>
        <v>105.77</v>
      </c>
      <c r="D8" s="9">
        <f>B8-E8</f>
        <v>104.27</v>
      </c>
      <c r="E8" s="9">
        <v>1.5</v>
      </c>
      <c r="F8" s="8"/>
      <c r="G8" s="8"/>
      <c r="H8" s="8"/>
    </row>
    <row r="9" spans="1:8" ht="33" customHeight="1">
      <c r="A9" s="8" t="s">
        <v>194</v>
      </c>
      <c r="B9" s="9">
        <v>259.49</v>
      </c>
      <c r="C9" s="9">
        <v>259.49</v>
      </c>
      <c r="D9" s="9">
        <v>259.49</v>
      </c>
      <c r="E9" s="8"/>
      <c r="F9" s="8"/>
      <c r="G9" s="8"/>
      <c r="H9" s="8"/>
    </row>
    <row r="10" spans="1:8" ht="33" customHeight="1">
      <c r="A10" s="8" t="s">
        <v>195</v>
      </c>
      <c r="B10" s="9">
        <f>C10+F10+G10+H10</f>
        <v>0</v>
      </c>
      <c r="C10" s="9">
        <f t="shared" si="1"/>
        <v>0</v>
      </c>
      <c r="D10" s="8"/>
      <c r="E10" s="8"/>
      <c r="F10" s="9"/>
      <c r="G10" s="8"/>
      <c r="H10" s="8"/>
    </row>
    <row r="11" spans="1:8" ht="33" customHeight="1">
      <c r="A11" s="8" t="s">
        <v>196</v>
      </c>
      <c r="B11" s="9">
        <f>C11+F11+G11+H11</f>
        <v>0</v>
      </c>
      <c r="C11" s="9">
        <f t="shared" si="1"/>
        <v>0</v>
      </c>
      <c r="D11" s="8"/>
      <c r="E11" s="8"/>
      <c r="F11" s="8"/>
      <c r="G11" s="8"/>
      <c r="H11" s="8"/>
    </row>
    <row r="12" spans="1:8" ht="33" customHeight="1">
      <c r="A12" s="8" t="s">
        <v>197</v>
      </c>
      <c r="B12" s="9">
        <f>C12+F12+G12+H12</f>
        <v>0</v>
      </c>
      <c r="C12" s="9">
        <f t="shared" si="1"/>
        <v>0</v>
      </c>
      <c r="D12" s="9"/>
      <c r="E12" s="8"/>
      <c r="F12" s="8"/>
      <c r="G12" s="8"/>
      <c r="H12" s="8"/>
    </row>
    <row r="13" spans="1:8" ht="33" customHeight="1">
      <c r="A13" s="8" t="s">
        <v>198</v>
      </c>
      <c r="B13" s="9">
        <f>C13+F13+G13+H13</f>
        <v>0</v>
      </c>
      <c r="C13" s="9">
        <f t="shared" si="1"/>
        <v>0</v>
      </c>
      <c r="D13" s="9"/>
      <c r="E13" s="8"/>
      <c r="F13" s="8"/>
      <c r="G13" s="8"/>
      <c r="H13" s="8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tabSelected="1"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1" width="23.75390625" style="0" customWidth="1"/>
    <col min="2" max="2" width="11.75390625" style="0" customWidth="1"/>
    <col min="3" max="3" width="13.125" style="0" customWidth="1"/>
    <col min="4" max="4" width="13.75390625" style="0" customWidth="1"/>
    <col min="5" max="5" width="12.75390625" style="0" customWidth="1"/>
    <col min="6" max="9" width="9.50390625" style="0" customWidth="1"/>
  </cols>
  <sheetData>
    <row r="1" spans="1:9" ht="30" customHeight="1">
      <c r="A1" s="134" t="s">
        <v>199</v>
      </c>
      <c r="B1" s="134"/>
      <c r="C1" s="134"/>
      <c r="D1" s="134"/>
      <c r="E1" s="134"/>
      <c r="F1" s="134"/>
      <c r="G1" s="134"/>
      <c r="H1" s="134"/>
      <c r="I1" s="11"/>
    </row>
    <row r="2" spans="1:9" s="16" customFormat="1" ht="34.5" customHeight="1">
      <c r="A2" s="135" t="s">
        <v>52</v>
      </c>
      <c r="B2" s="136"/>
      <c r="C2" s="17"/>
      <c r="D2" s="17"/>
      <c r="E2" s="17"/>
      <c r="F2" s="17"/>
      <c r="G2" s="17"/>
      <c r="I2" s="18" t="s">
        <v>2</v>
      </c>
    </row>
    <row r="3" spans="1:9" ht="42" customHeight="1">
      <c r="A3" s="133" t="s">
        <v>200</v>
      </c>
      <c r="B3" s="133" t="s">
        <v>201</v>
      </c>
      <c r="C3" s="133" t="s">
        <v>185</v>
      </c>
      <c r="D3" s="133"/>
      <c r="E3" s="133"/>
      <c r="F3" s="133"/>
      <c r="G3" s="133"/>
      <c r="H3" s="133"/>
      <c r="I3" s="133" t="s">
        <v>202</v>
      </c>
    </row>
    <row r="4" spans="1:9" ht="42" customHeight="1">
      <c r="A4" s="133"/>
      <c r="B4" s="133"/>
      <c r="C4" s="133" t="s">
        <v>203</v>
      </c>
      <c r="D4" s="133" t="s">
        <v>186</v>
      </c>
      <c r="E4" s="133"/>
      <c r="F4" s="133" t="s">
        <v>187</v>
      </c>
      <c r="G4" s="133" t="s">
        <v>188</v>
      </c>
      <c r="H4" s="133" t="s">
        <v>189</v>
      </c>
      <c r="I4" s="133"/>
    </row>
    <row r="5" spans="1:9" ht="42" customHeight="1">
      <c r="A5" s="133"/>
      <c r="B5" s="133"/>
      <c r="C5" s="133"/>
      <c r="D5" s="13" t="s">
        <v>190</v>
      </c>
      <c r="E5" s="13" t="s">
        <v>191</v>
      </c>
      <c r="F5" s="133"/>
      <c r="G5" s="133"/>
      <c r="H5" s="133"/>
      <c r="I5" s="133"/>
    </row>
    <row r="6" spans="1:9" ht="42" customHeight="1">
      <c r="A6" s="15" t="s">
        <v>201</v>
      </c>
      <c r="B6" s="12">
        <f>SUM(B7:B13)</f>
        <v>9749.729</v>
      </c>
      <c r="C6" s="12">
        <f>SUM(C7:C13)</f>
        <v>9749.729</v>
      </c>
      <c r="D6" s="12">
        <f>SUM(D7:D13)</f>
        <v>9749.729</v>
      </c>
      <c r="E6" s="12">
        <f aca="true" t="shared" si="0" ref="B6:H6">SUM(E7:E8)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4"/>
    </row>
    <row r="7" spans="1:9" ht="22.5" customHeight="1">
      <c r="A7" s="91" t="s">
        <v>237</v>
      </c>
      <c r="B7" s="12">
        <f>1073.5+2961.2</f>
        <v>4034.7</v>
      </c>
      <c r="C7" s="12">
        <f>1073.5+2961.2</f>
        <v>4034.7</v>
      </c>
      <c r="D7" s="12">
        <f>1073.5+2961.2</f>
        <v>4034.7</v>
      </c>
      <c r="E7" s="12"/>
      <c r="F7" s="12"/>
      <c r="G7" s="12"/>
      <c r="H7" s="12"/>
      <c r="I7" s="13"/>
    </row>
    <row r="8" spans="1:9" ht="22.5" customHeight="1">
      <c r="A8" s="91" t="s">
        <v>238</v>
      </c>
      <c r="B8" s="12">
        <v>4893.7</v>
      </c>
      <c r="C8" s="12">
        <v>4893.7</v>
      </c>
      <c r="D8" s="12">
        <v>4893.7</v>
      </c>
      <c r="E8" s="12"/>
      <c r="F8" s="12"/>
      <c r="G8" s="12"/>
      <c r="H8" s="12"/>
      <c r="I8" s="13"/>
    </row>
    <row r="9" spans="1:9" ht="22.5" customHeight="1">
      <c r="A9" s="146" t="s">
        <v>242</v>
      </c>
      <c r="B9" s="82">
        <v>446.98</v>
      </c>
      <c r="C9" s="82">
        <v>446.98</v>
      </c>
      <c r="D9" s="82">
        <v>446.98</v>
      </c>
      <c r="E9" s="12"/>
      <c r="F9" s="12"/>
      <c r="G9" s="12"/>
      <c r="H9" s="12"/>
      <c r="I9" s="13"/>
    </row>
    <row r="10" spans="1:9" ht="22.5" customHeight="1">
      <c r="A10" s="146" t="s">
        <v>240</v>
      </c>
      <c r="B10" s="82">
        <v>99.059</v>
      </c>
      <c r="C10" s="82">
        <v>99.059</v>
      </c>
      <c r="D10" s="82">
        <v>99.059</v>
      </c>
      <c r="E10" s="12"/>
      <c r="F10" s="12"/>
      <c r="G10" s="12"/>
      <c r="H10" s="12"/>
      <c r="I10" s="13"/>
    </row>
    <row r="11" spans="1:9" ht="22.5" customHeight="1">
      <c r="A11" s="146" t="s">
        <v>243</v>
      </c>
      <c r="B11" s="82">
        <v>212.09</v>
      </c>
      <c r="C11" s="82">
        <v>212.09</v>
      </c>
      <c r="D11" s="82">
        <v>212.09</v>
      </c>
      <c r="E11" s="12"/>
      <c r="F11" s="12"/>
      <c r="G11" s="12"/>
      <c r="H11" s="12"/>
      <c r="I11" s="13"/>
    </row>
    <row r="12" spans="1:9" ht="22.5" customHeight="1">
      <c r="A12" s="146" t="s">
        <v>244</v>
      </c>
      <c r="B12" s="82">
        <v>50</v>
      </c>
      <c r="C12" s="82">
        <v>50</v>
      </c>
      <c r="D12" s="82">
        <v>50</v>
      </c>
      <c r="E12" s="12"/>
      <c r="F12" s="12"/>
      <c r="G12" s="12"/>
      <c r="H12" s="12"/>
      <c r="I12" s="13"/>
    </row>
    <row r="13" spans="1:9" ht="22.5" customHeight="1">
      <c r="A13" s="146" t="s">
        <v>245</v>
      </c>
      <c r="B13" s="82">
        <v>13.2</v>
      </c>
      <c r="C13" s="82">
        <v>13.2</v>
      </c>
      <c r="D13" s="82">
        <v>13.2</v>
      </c>
      <c r="E13" s="12"/>
      <c r="F13" s="12"/>
      <c r="G13" s="12"/>
      <c r="H13" s="12"/>
      <c r="I13" s="13"/>
    </row>
    <row r="14" spans="1:9" ht="22.5" customHeight="1">
      <c r="A14" s="147" t="s">
        <v>241</v>
      </c>
      <c r="B14" s="82">
        <v>100</v>
      </c>
      <c r="C14" s="82">
        <v>100</v>
      </c>
      <c r="D14" s="82">
        <v>100</v>
      </c>
      <c r="E14" s="12"/>
      <c r="F14" s="12"/>
      <c r="G14" s="12"/>
      <c r="H14" s="12"/>
      <c r="I14" s="13"/>
    </row>
    <row r="15" spans="1:9" ht="22.5" customHeight="1">
      <c r="A15" s="91"/>
      <c r="B15" s="12"/>
      <c r="C15" s="12"/>
      <c r="D15" s="12"/>
      <c r="E15" s="12"/>
      <c r="F15" s="12"/>
      <c r="G15" s="12"/>
      <c r="H15" s="12"/>
      <c r="I15" s="13"/>
    </row>
    <row r="16" spans="1:9" ht="22.5" customHeight="1">
      <c r="A16" s="91"/>
      <c r="B16" s="12"/>
      <c r="C16" s="12"/>
      <c r="D16" s="12"/>
      <c r="E16" s="12"/>
      <c r="F16" s="12"/>
      <c r="G16" s="12"/>
      <c r="H16" s="12"/>
      <c r="I16" s="13"/>
    </row>
    <row r="17" spans="1:9" ht="22.5" customHeight="1">
      <c r="A17" s="91"/>
      <c r="B17" s="12"/>
      <c r="C17" s="12"/>
      <c r="D17" s="12"/>
      <c r="E17" s="12"/>
      <c r="F17" s="12"/>
      <c r="G17" s="12"/>
      <c r="H17" s="12"/>
      <c r="I17" s="13"/>
    </row>
    <row r="18" spans="1:9" ht="22.5" customHeight="1">
      <c r="A18" s="91"/>
      <c r="B18" s="12"/>
      <c r="C18" s="12"/>
      <c r="D18" s="12"/>
      <c r="E18" s="12"/>
      <c r="F18" s="12"/>
      <c r="G18" s="12"/>
      <c r="H18" s="12"/>
      <c r="I18" s="13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1" width="59.50390625" style="0" customWidth="1"/>
    <col min="2" max="2" width="35.25390625" style="70" customWidth="1"/>
  </cols>
  <sheetData>
    <row r="1" spans="1:2" ht="30" customHeight="1">
      <c r="A1" s="134" t="s">
        <v>204</v>
      </c>
      <c r="B1" s="134"/>
    </row>
    <row r="2" spans="1:2" ht="34.5" customHeight="1">
      <c r="A2" s="19" t="s">
        <v>52</v>
      </c>
      <c r="B2" s="86" t="s">
        <v>2</v>
      </c>
    </row>
    <row r="3" spans="1:2" ht="39" customHeight="1">
      <c r="A3" s="21" t="s">
        <v>54</v>
      </c>
      <c r="B3" s="87" t="s">
        <v>205</v>
      </c>
    </row>
    <row r="4" spans="1:2" ht="39" customHeight="1">
      <c r="A4" s="22" t="s">
        <v>206</v>
      </c>
      <c r="B4" s="88">
        <f>B8+B9</f>
        <v>23.9</v>
      </c>
    </row>
    <row r="5" spans="1:2" ht="39" customHeight="1">
      <c r="A5" s="20" t="s">
        <v>207</v>
      </c>
      <c r="B5" s="88">
        <v>0</v>
      </c>
    </row>
    <row r="6" spans="1:2" ht="39" customHeight="1">
      <c r="A6" s="20" t="s">
        <v>208</v>
      </c>
      <c r="B6" s="88">
        <v>8.9</v>
      </c>
    </row>
    <row r="7" spans="1:2" ht="39" customHeight="1">
      <c r="A7" s="20" t="s">
        <v>209</v>
      </c>
      <c r="B7" s="88">
        <v>0</v>
      </c>
    </row>
    <row r="8" spans="1:2" ht="39" customHeight="1">
      <c r="A8" s="20" t="s">
        <v>210</v>
      </c>
      <c r="B8" s="88">
        <v>8.9</v>
      </c>
    </row>
    <row r="9" spans="1:2" ht="39" customHeight="1">
      <c r="A9" s="20" t="s">
        <v>211</v>
      </c>
      <c r="B9" s="88">
        <v>15</v>
      </c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37" t="s">
        <v>212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">
      <c r="A2" s="139" t="s">
        <v>52</v>
      </c>
      <c r="B2" s="139"/>
      <c r="C2" s="139"/>
      <c r="D2" s="23"/>
      <c r="E2" s="23"/>
      <c r="F2" s="23"/>
      <c r="G2" s="23"/>
      <c r="H2" s="23"/>
      <c r="I2" s="23"/>
      <c r="J2" s="24" t="s">
        <v>53</v>
      </c>
    </row>
    <row r="3" spans="1:10" ht="21" customHeight="1">
      <c r="A3" s="140" t="s">
        <v>178</v>
      </c>
      <c r="B3" s="141"/>
      <c r="C3" s="141"/>
      <c r="D3" s="141"/>
      <c r="E3" s="141" t="s">
        <v>179</v>
      </c>
      <c r="F3" s="141"/>
      <c r="G3" s="141"/>
      <c r="H3" s="141"/>
      <c r="I3" s="141"/>
      <c r="J3" s="141"/>
    </row>
    <row r="4" spans="1:10" ht="21" customHeight="1">
      <c r="A4" s="142" t="s">
        <v>62</v>
      </c>
      <c r="B4" s="144"/>
      <c r="C4" s="144"/>
      <c r="D4" s="144" t="s">
        <v>63</v>
      </c>
      <c r="E4" s="144" t="s">
        <v>75</v>
      </c>
      <c r="F4" s="144" t="s">
        <v>78</v>
      </c>
      <c r="G4" s="144"/>
      <c r="H4" s="144"/>
      <c r="I4" s="144" t="s">
        <v>79</v>
      </c>
      <c r="J4" s="144"/>
    </row>
    <row r="5" spans="1:10" ht="21" customHeight="1">
      <c r="A5" s="142"/>
      <c r="B5" s="144"/>
      <c r="C5" s="144"/>
      <c r="D5" s="144"/>
      <c r="E5" s="144"/>
      <c r="F5" s="144" t="s">
        <v>90</v>
      </c>
      <c r="G5" s="144" t="s">
        <v>180</v>
      </c>
      <c r="H5" s="144" t="s">
        <v>181</v>
      </c>
      <c r="I5" s="144" t="s">
        <v>90</v>
      </c>
      <c r="J5" s="144" t="s">
        <v>182</v>
      </c>
    </row>
    <row r="6" spans="1:10" ht="21" customHeight="1">
      <c r="A6" s="142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21" customHeight="1">
      <c r="A7" s="142" t="s">
        <v>64</v>
      </c>
      <c r="B7" s="144" t="s">
        <v>65</v>
      </c>
      <c r="C7" s="144" t="s">
        <v>66</v>
      </c>
      <c r="D7" s="25" t="s">
        <v>67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</row>
    <row r="8" spans="1:10" ht="21" customHeight="1">
      <c r="A8" s="143"/>
      <c r="B8" s="145"/>
      <c r="C8" s="145"/>
      <c r="D8" s="27" t="s">
        <v>75</v>
      </c>
      <c r="E8" s="28"/>
      <c r="F8" s="28"/>
      <c r="G8" s="28"/>
      <c r="H8" s="28"/>
      <c r="I8" s="28"/>
      <c r="J8" s="28"/>
    </row>
    <row r="9" spans="1:10" ht="21" customHeight="1">
      <c r="A9" s="20"/>
      <c r="B9" s="20"/>
      <c r="C9" s="20"/>
      <c r="D9" s="85" t="s">
        <v>231</v>
      </c>
      <c r="E9" s="20"/>
      <c r="F9" s="20"/>
      <c r="G9" s="20"/>
      <c r="H9" s="20"/>
      <c r="I9" s="20"/>
      <c r="J9" s="20"/>
    </row>
    <row r="10" spans="1:10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21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1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1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21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2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</sheetData>
  <sheetProtection/>
  <mergeCells count="17">
    <mergeCell ref="A4:C6"/>
    <mergeCell ref="F4:H4"/>
    <mergeCell ref="I4:J4"/>
    <mergeCell ref="E4:E6"/>
    <mergeCell ref="F5:F6"/>
    <mergeCell ref="G5:G6"/>
    <mergeCell ref="H5:H6"/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2016-07-05T14:12:10Z</cp:lastPrinted>
  <dcterms:created xsi:type="dcterms:W3CDTF">2011-09-13T11:12:31Z</dcterms:created>
  <dcterms:modified xsi:type="dcterms:W3CDTF">2016-07-13T10:44:39Z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