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700" firstSheet="4" activeTab="6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<sst xmlns="http://schemas.openxmlformats.org/spreadsheetml/2006/main" count="1963" uniqueCount="383">
  <si>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</si>
  <si>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</si>
  <si>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</si>
  <si>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</si>
  <si>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</si>
  <si>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</si>
  <si>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</si>
  <si>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</si>
  <si>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</si>
  <si>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</si>
  <si>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</si>
  <si>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</si>
  <si>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</si>
  <si>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</si>
  <si>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</si>
  <si>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</si>
  <si>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</si>
  <si>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</si>
  <si>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</si>
  <si>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</si>
  <si>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</si>
  <si>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</si>
  <si>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</si>
  <si>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</si>
  <si>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</si>
  <si>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</si>
  <si>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</si>
  <si>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</si>
  <si>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</si>
  <si>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</si>
  <si>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</si>
  <si>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</si>
  <si>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</si>
  <si>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</si>
  <si>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</si>
  <si>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</si>
  <si>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</si>
  <si>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</si>
  <si>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</si>
  <si>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</si>
  <si>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</si>
  <si>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</si>
  <si>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</si>
  <si>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</si>
  <si>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</si>
  <si>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</si>
  <si>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</si>
  <si>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</si>
  <si>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</si>
  <si>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</si>
  <si>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</si>
  <si>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</si>
  <si>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</si>
  <si>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</si>
  <si>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</si>
  <si>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</si>
  <si>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</si>
  <si>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</si>
  <si>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</si>
  <si>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</si>
  <si>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</si>
  <si>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</si>
  <si>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</si>
  <si>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</si>
  <si>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</si>
  <si>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</si>
  <si>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</si>
  <si>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</si>
  <si>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</si>
  <si>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</si>
  <si>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</si>
  <si>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</si>
  <si>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</si>
  <si>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</si>
  <si>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</si>
  <si>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</si>
  <si>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</si>
  <si>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</si>
  <si>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</si>
  <si>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</si>
  <si>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</si>
  <si>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</si>
  <si>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</si>
  <si>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</si>
  <si>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</si>
  <si>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</si>
  <si>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</si>
  <si>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</si>
  <si>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</si>
  <si>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</si>
  <si>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</si>
  <si>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</si>
  <si>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</si>
  <si>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</si>
  <si>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</si>
  <si>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</si>
  <si>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</si>
  <si>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</si>
  <si>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</si>
  <si>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</si>
  <si>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</si>
  <si>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</si>
  <si>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</si>
  <si>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</si>
  <si>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</si>
  <si>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</si>
  <si>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</si>
  <si>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</si>
  <si>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</si>
  <si>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</si>
  <si>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</si>
  <si>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</si>
  <si>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</si>
  <si>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</si>
  <si>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</si>
  <si>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</si>
  <si>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</si>
  <si>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</si>
  <si>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</si>
  <si>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</si>
  <si>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</si>
  <si>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</si>
  <si>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</si>
  <si>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</si>
  <si>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</si>
  <si>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</si>
  <si>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</si>
  <si>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</si>
  <si>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</si>
  <si>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</si>
  <si>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</si>
  <si>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</si>
  <si>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</si>
  <si>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</si>
  <si>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</si>
  <si>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</si>
  <si>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</si>
  <si>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</si>
  <si>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</si>
  <si>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</si>
  <si>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</si>
  <si>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</si>
  <si>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</si>
  <si>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</si>
  <si>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</si>
  <si>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</si>
  <si>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</si>
  <si>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</si>
  <si>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</si>
  <si>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</si>
  <si>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</si>
  <si>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</si>
  <si>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</si>
  <si>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</si>
  <si>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</si>
  <si>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</si>
  <si>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</si>
  <si>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</si>
  <si>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</si>
  <si>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</si>
  <si>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</si>
  <si>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</si>
  <si>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</si>
  <si>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</si>
  <si>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</si>
  <si>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</si>
  <si>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</si>
  <si>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</si>
  <si>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</si>
  <si>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</si>
  <si>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</si>
  <si>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</si>
  <si>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</si>
  <si>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</si>
  <si>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</si>
  <si>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</si>
  <si>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</si>
  <si>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</si>
  <si>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</si>
  <si>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</si>
  <si>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</si>
  <si>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</si>
  <si>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</si>
  <si>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</si>
  <si>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</si>
  <si>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</si>
  <si>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</si>
  <si>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</si>
  <si>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</si>
  <si>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</si>
  <si>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</si>
  <si>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</si>
  <si>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</si>
  <si>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</si>
  <si>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</si>
  <si>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</si>
  <si>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</si>
  <si>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</si>
  <si>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</si>
  <si>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</si>
  <si>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</si>
  <si>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</si>
  <si>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</si>
  <si>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</si>
  <si>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</si>
  <si>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</si>
  <si>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</si>
  <si>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</si>
  <si>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</si>
  <si>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</si>
  <si>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</si>
  <si>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</si>
  <si>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</si>
  <si>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</si>
  <si>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</si>
  <si>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</si>
  <si>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</si>
  <si>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</si>
  <si>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</si>
  <si>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</si>
  <si>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</si>
  <si>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</si>
  <si>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</si>
  <si>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</si>
  <si>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</si>
  <si>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</si>
  <si>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</si>
  <si>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</si>
  <si>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</si>
  <si>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</si>
  <si>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</si>
  <si>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</si>
  <si>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</si>
  <si>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</si>
  <si>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</si>
  <si>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</si>
  <si>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</si>
  <si>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</si>
  <si>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</si>
  <si>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</si>
  <si>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</si>
  <si>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</si>
  <si>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</si>
  <si>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</si>
  <si>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</si>
  <si>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</si>
  <si>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</si>
  <si>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</si>
  <si>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</si>
  <si>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</si>
  <si>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</si>
  <si>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</si>
  <si>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</si>
  <si>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</si>
  <si>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</si>
  <si>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</si>
  <si>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</si>
  <si>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</si>
  <si>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</si>
  <si>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</si>
  <si>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</si>
  <si>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</si>
  <si>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</si>
  <si>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</si>
  <si>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</si>
  <si>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</si>
  <si>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</si>
  <si>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</si>
  <si>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</si>
  <si>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</si>
  <si>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</si>
  <si>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</si>
  <si>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</si>
  <si>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</si>
  <si>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</si>
  <si>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</si>
  <si>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</si>
  <si>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</si>
  <si>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</si>
  <si>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</si>
  <si>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</si>
  <si>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</si>
  <si>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</si>
  <si>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</si>
  <si>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</si>
  <si>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</si>
  <si>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</si>
  <si>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</si>
  <si>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</si>
  <si>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</si>
  <si>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</si>
  <si>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</si>
  <si>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</si>
  <si>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</si>
  <si>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</si>
  <si>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</si>
  <si>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</si>
  <si>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</si>
  <si>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</si>
  <si>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</si>
  <si>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</si>
  <si>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</si>
  <si>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</si>
  <si>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</si>
  <si>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</si>
  <si>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</si>
  <si>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</si>
  <si>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</si>
  <si>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</si>
  <si>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</si>
  <si>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</si>
  <si>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</si>
  <si>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</si>
  <si>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</si>
  <si>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</si>
  <si>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</si>
  <si>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</si>
  <si>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</si>
  <si>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</si>
  <si>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</si>
  <si>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</si>
  <si>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</si>
  <si>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</si>
  <si>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</si>
  <si>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</si>
  <si>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</si>
  <si>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</si>
  <si>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</si>
  <si>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</si>
  <si>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</si>
  <si>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</si>
  <si>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</si>
  <si>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</si>
  <si>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</si>
  <si>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/>
  </si>
  <si>
    <t>201</t>
  </si>
  <si>
    <t>一般公共服务支出</t>
  </si>
  <si>
    <t>其他一般公共服务支出</t>
  </si>
  <si>
    <t xml:space="preserve">  其他一般公共服务支出</t>
  </si>
  <si>
    <t>科学技术支出</t>
  </si>
  <si>
    <t>技术研究与开发</t>
  </si>
  <si>
    <t xml:space="preserve">  科技成果转化与扩散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</si>
  <si>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</si>
  <si>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</si>
  <si>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</si>
  <si>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</si>
  <si>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</si>
  <si>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</si>
  <si>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</si>
  <si>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</si>
  <si>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</si>
  <si>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</si>
  <si>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小型水库移民扶助基金支出</t>
  </si>
  <si>
    <t>医疗卫生与计划生育支出</t>
  </si>
  <si>
    <t>医疗保障</t>
  </si>
  <si>
    <t xml:space="preserve">  行政单位医疗</t>
  </si>
  <si>
    <t xml:space="preserve">  公务员医疗补助</t>
  </si>
  <si>
    <t>节能环保支出</t>
  </si>
  <si>
    <t>可再生能源</t>
  </si>
  <si>
    <t xml:space="preserve">  可再生能源</t>
  </si>
  <si>
    <t>城乡社区支出</t>
  </si>
  <si>
    <t>国有土地使用权出让收入安排的支出</t>
  </si>
  <si>
    <t xml:space="preserve">  农田水利建设资金安排的支出</t>
  </si>
  <si>
    <t>农林水支出</t>
  </si>
  <si>
    <t>水利</t>
  </si>
  <si>
    <t xml:space="preserve">  行政运行</t>
  </si>
  <si>
    <t xml:space="preserve">  水利工程建设</t>
  </si>
  <si>
    <t xml:space="preserve">  水利工程运行与维护</t>
  </si>
  <si>
    <t xml:space="preserve">  水资源节约管理与保护</t>
  </si>
  <si>
    <t xml:space="preserve">  防汛</t>
  </si>
  <si>
    <t xml:space="preserve">  抗旱</t>
  </si>
  <si>
    <t xml:space="preserve">  农田水利</t>
  </si>
  <si>
    <t xml:space="preserve">  大中型水库移民后期扶持专项支出</t>
  </si>
  <si>
    <t xml:space="preserve">  水资源费安排的支出</t>
  </si>
  <si>
    <t xml:space="preserve">  砂石资源费支出</t>
  </si>
  <si>
    <t xml:space="preserve">  水利建设移民支出</t>
  </si>
  <si>
    <t xml:space="preserve">  农村人畜饮水</t>
  </si>
  <si>
    <t xml:space="preserve">  其他水利支出</t>
  </si>
  <si>
    <t>地方水利建设基金支出</t>
  </si>
  <si>
    <t xml:space="preserve">  其他地方水利建设基金支出</t>
  </si>
  <si>
    <t>大中型水库库区基金支出</t>
  </si>
  <si>
    <t>单位：乐昌市水务局</t>
  </si>
  <si>
    <t>单位名称：乐昌市水务局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</si>
</sst>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);[Red]\(#,##0.00\)"/>
    <numFmt numFmtId="180" formatCode="#,##0.00_ "/>
  </numFmts>
  <fonts count="53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49" applyFill="1" applyAlignment="1">
      <alignment horizontal="left"/>
      <protection/>
    </xf>
    <xf numFmtId="0" fontId="1" fillId="0" borderId="0" xfId="49" applyFill="1">
      <alignment/>
      <protection/>
    </xf>
    <xf numFmtId="0" fontId="2" fillId="0" borderId="0" xfId="49" applyFont="1" applyFill="1" applyAlignment="1">
      <alignment horizontal="right"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5" fillId="0" borderId="11" xfId="49" applyFont="1" applyFill="1" applyBorder="1" applyAlignment="1">
      <alignment horizontal="center" vertical="center" shrinkToFit="1"/>
      <protection/>
    </xf>
    <xf numFmtId="0" fontId="5" fillId="0" borderId="12" xfId="49" applyFont="1" applyFill="1" applyBorder="1" applyAlignment="1">
      <alignment horizontal="center" vertical="center" wrapText="1" shrinkToFit="1"/>
      <protection/>
    </xf>
    <xf numFmtId="0" fontId="5" fillId="0" borderId="11" xfId="43" applyFont="1" applyFill="1" applyBorder="1" applyAlignment="1">
      <alignment horizontal="center" vertical="center" shrinkToFit="1"/>
      <protection/>
    </xf>
    <xf numFmtId="0" fontId="0" fillId="0" borderId="0" xfId="0" applyFill="1" applyAlignment="1">
      <alignment vertical="center"/>
    </xf>
    <xf numFmtId="0" fontId="2" fillId="0" borderId="0" xfId="41" applyFont="1" applyFill="1" applyAlignment="1">
      <alignment horizontal="center"/>
      <protection/>
    </xf>
    <xf numFmtId="0" fontId="2" fillId="0" borderId="0" xfId="41" applyFont="1" applyFill="1">
      <alignment/>
      <protection/>
    </xf>
    <xf numFmtId="0" fontId="2" fillId="0" borderId="0" xfId="41" applyFont="1" applyFill="1" applyAlignment="1">
      <alignment horizontal="right"/>
      <protection/>
    </xf>
    <xf numFmtId="0" fontId="2" fillId="0" borderId="13" xfId="41" applyFont="1" applyFill="1" applyBorder="1" applyAlignment="1">
      <alignment horizontal="center" vertical="center" shrinkToFit="1"/>
      <protection/>
    </xf>
    <xf numFmtId="0" fontId="2" fillId="0" borderId="11" xfId="41" applyFont="1" applyFill="1" applyBorder="1" applyAlignment="1">
      <alignment horizontal="center" vertical="center" shrinkToFit="1"/>
      <protection/>
    </xf>
    <xf numFmtId="0" fontId="2" fillId="0" borderId="14" xfId="41" applyFont="1" applyFill="1" applyBorder="1" applyAlignment="1">
      <alignment horizontal="center" vertical="center" shrinkToFit="1"/>
      <protection/>
    </xf>
    <xf numFmtId="0" fontId="2" fillId="0" borderId="13" xfId="41" applyFont="1" applyFill="1" applyBorder="1" applyAlignment="1">
      <alignment horizontal="left" vertical="center" shrinkToFit="1"/>
      <protection/>
    </xf>
    <xf numFmtId="4" fontId="2" fillId="0" borderId="11" xfId="41" applyNumberFormat="1" applyFont="1" applyFill="1" applyBorder="1" applyAlignment="1">
      <alignment horizontal="right" vertical="center" shrinkToFit="1"/>
      <protection/>
    </xf>
    <xf numFmtId="0" fontId="2" fillId="0" borderId="11" xfId="41" applyFont="1" applyFill="1" applyBorder="1" applyAlignment="1">
      <alignment horizontal="left" vertical="center" shrinkToFit="1"/>
      <protection/>
    </xf>
    <xf numFmtId="4" fontId="2" fillId="0" borderId="14" xfId="41" applyNumberFormat="1" applyFont="1" applyFill="1" applyBorder="1" applyAlignment="1">
      <alignment horizontal="right" vertical="center" shrinkToFit="1"/>
      <protection/>
    </xf>
    <xf numFmtId="0" fontId="5" fillId="0" borderId="14" xfId="43" applyFont="1" applyFill="1" applyBorder="1" applyAlignment="1">
      <alignment horizontal="center" vertical="center" wrapText="1" shrinkToFit="1"/>
      <protection/>
    </xf>
    <xf numFmtId="0" fontId="2" fillId="0" borderId="11" xfId="41" applyFont="1" applyFill="1" applyBorder="1" applyAlignment="1">
      <alignment horizontal="right" vertical="center" shrinkToFit="1"/>
      <protection/>
    </xf>
    <xf numFmtId="0" fontId="2" fillId="0" borderId="13" xfId="41" applyFont="1" applyFill="1" applyBorder="1" applyAlignment="1">
      <alignment horizontal="left" vertical="center"/>
      <protection/>
    </xf>
    <xf numFmtId="0" fontId="2" fillId="0" borderId="14" xfId="41" applyFont="1" applyFill="1" applyBorder="1" applyAlignment="1">
      <alignment horizontal="right" vertical="center" shrinkToFit="1"/>
      <protection/>
    </xf>
    <xf numFmtId="0" fontId="3" fillId="0" borderId="13" xfId="41" applyFont="1" applyFill="1" applyBorder="1" applyAlignment="1">
      <alignment horizontal="center" vertical="center" shrinkToFit="1"/>
      <protection/>
    </xf>
    <xf numFmtId="0" fontId="3" fillId="0" borderId="15" xfId="41" applyFont="1" applyFill="1" applyBorder="1" applyAlignment="1">
      <alignment horizontal="center" vertical="center" shrinkToFit="1"/>
      <protection/>
    </xf>
    <xf numFmtId="0" fontId="2" fillId="0" borderId="16" xfId="41" applyFont="1" applyFill="1" applyBorder="1" applyAlignment="1">
      <alignment horizontal="center" vertical="center" shrinkToFit="1"/>
      <protection/>
    </xf>
    <xf numFmtId="0" fontId="1" fillId="0" borderId="0" xfId="42" applyFill="1">
      <alignment/>
      <protection/>
    </xf>
    <xf numFmtId="0" fontId="4" fillId="0" borderId="0" xfId="42" applyFont="1" applyFill="1" applyAlignment="1">
      <alignment horizontal="center"/>
      <protection/>
    </xf>
    <xf numFmtId="0" fontId="4" fillId="0" borderId="0" xfId="42" applyFont="1" applyFill="1" applyAlignment="1">
      <alignment horizontal="right"/>
      <protection/>
    </xf>
    <xf numFmtId="0" fontId="2" fillId="0" borderId="0" xfId="42" applyFont="1" applyFill="1" applyAlignment="1">
      <alignment horizontal="right"/>
      <protection/>
    </xf>
    <xf numFmtId="0" fontId="5" fillId="0" borderId="11" xfId="42" applyFont="1" applyFill="1" applyBorder="1" applyAlignment="1">
      <alignment horizontal="center" vertical="center" wrapText="1" shrinkToFit="1"/>
      <protection/>
    </xf>
    <xf numFmtId="0" fontId="5" fillId="0" borderId="11" xfId="42" applyFont="1" applyFill="1" applyBorder="1" applyAlignment="1">
      <alignment horizontal="center" vertical="center" shrinkToFit="1"/>
      <protection/>
    </xf>
    <xf numFmtId="0" fontId="1" fillId="0" borderId="0" xfId="43" applyFill="1">
      <alignment/>
      <protection/>
    </xf>
    <xf numFmtId="0" fontId="4" fillId="0" borderId="0" xfId="43" applyFont="1" applyFill="1" applyAlignment="1">
      <alignment horizontal="center"/>
      <protection/>
    </xf>
    <xf numFmtId="0" fontId="4" fillId="0" borderId="0" xfId="43" applyFont="1" applyFill="1" applyAlignment="1">
      <alignment horizontal="right"/>
      <protection/>
    </xf>
    <xf numFmtId="0" fontId="5" fillId="0" borderId="11" xfId="43" applyFont="1" applyFill="1" applyBorder="1" applyAlignment="1">
      <alignment horizontal="center" vertical="center" wrapText="1" shrinkToFit="1"/>
      <protection/>
    </xf>
    <xf numFmtId="4" fontId="5" fillId="0" borderId="11" xfId="43" applyNumberFormat="1" applyFont="1" applyFill="1" applyBorder="1" applyAlignment="1">
      <alignment horizontal="right" vertical="center" shrinkToFit="1"/>
      <protection/>
    </xf>
    <xf numFmtId="4" fontId="5" fillId="0" borderId="14" xfId="43" applyNumberFormat="1" applyFont="1" applyFill="1" applyBorder="1" applyAlignment="1">
      <alignment horizontal="right" vertical="center" shrinkToFit="1"/>
      <protection/>
    </xf>
    <xf numFmtId="0" fontId="5" fillId="0" borderId="11" xfId="43" applyFont="1" applyFill="1" applyBorder="1" applyAlignment="1">
      <alignment horizontal="right" vertical="center" shrinkToFit="1"/>
      <protection/>
    </xf>
    <xf numFmtId="0" fontId="5" fillId="0" borderId="14" xfId="43" applyFont="1" applyFill="1" applyBorder="1" applyAlignment="1">
      <alignment horizontal="right" vertical="center" shrinkToFit="1"/>
      <protection/>
    </xf>
    <xf numFmtId="0" fontId="1" fillId="0" borderId="0" xfId="44" applyFont="1" applyFill="1">
      <alignment/>
      <protection/>
    </xf>
    <xf numFmtId="0" fontId="2" fillId="0" borderId="0" xfId="44" applyFont="1" applyFill="1" applyAlignment="1">
      <alignment horizontal="center"/>
      <protection/>
    </xf>
    <xf numFmtId="0" fontId="2" fillId="0" borderId="0" xfId="44" applyFont="1" applyFill="1" applyAlignment="1">
      <alignment horizontal="right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left" vertical="center"/>
      <protection/>
    </xf>
    <xf numFmtId="4" fontId="2" fillId="0" borderId="10" xfId="44" applyNumberFormat="1" applyFont="1" applyFill="1" applyBorder="1" applyAlignment="1">
      <alignment horizontal="right" vertical="center" shrinkToFit="1"/>
      <protection/>
    </xf>
    <xf numFmtId="0" fontId="2" fillId="0" borderId="10" xfId="44" applyFont="1" applyFill="1" applyBorder="1" applyAlignment="1">
      <alignment horizontal="right" vertical="center" shrinkToFit="1"/>
      <protection/>
    </xf>
    <xf numFmtId="0" fontId="2" fillId="0" borderId="10" xfId="44" applyFont="1" applyFill="1" applyBorder="1" applyAlignment="1">
      <alignment horizontal="left" vertical="center" shrinkToFit="1"/>
      <protection/>
    </xf>
    <xf numFmtId="0" fontId="3" fillId="0" borderId="1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/>
      <protection/>
    </xf>
    <xf numFmtId="0" fontId="2" fillId="0" borderId="10" xfId="44" applyFont="1" applyFill="1" applyBorder="1" applyAlignment="1">
      <alignment vertical="center"/>
      <protection/>
    </xf>
    <xf numFmtId="0" fontId="2" fillId="0" borderId="0" xfId="46" applyFont="1" applyFill="1" applyAlignment="1">
      <alignment/>
      <protection/>
    </xf>
    <xf numFmtId="0" fontId="1" fillId="0" borderId="0" xfId="46" applyFont="1" applyFill="1" applyAlignment="1">
      <alignment/>
      <protection/>
    </xf>
    <xf numFmtId="0" fontId="7" fillId="0" borderId="0" xfId="46" applyFont="1" applyFill="1">
      <alignment/>
      <protection/>
    </xf>
    <xf numFmtId="0" fontId="6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right"/>
      <protection/>
    </xf>
    <xf numFmtId="0" fontId="6" fillId="0" borderId="11" xfId="46" applyFont="1" applyFill="1" applyBorder="1" applyAlignment="1">
      <alignment horizontal="center" vertical="center" wrapText="1" shrinkToFit="1"/>
      <protection/>
    </xf>
    <xf numFmtId="0" fontId="6" fillId="0" borderId="14" xfId="46" applyFont="1" applyFill="1" applyBorder="1" applyAlignment="1">
      <alignment horizontal="center" vertical="center" wrapText="1" shrinkToFit="1"/>
      <protection/>
    </xf>
    <xf numFmtId="0" fontId="6" fillId="0" borderId="12" xfId="46" applyFont="1" applyFill="1" applyBorder="1" applyAlignment="1">
      <alignment horizontal="center" vertical="center" wrapText="1" shrinkToFit="1"/>
      <protection/>
    </xf>
    <xf numFmtId="0" fontId="0" fillId="0" borderId="10" xfId="0" applyFill="1" applyBorder="1" applyAlignment="1">
      <alignment vertical="center"/>
    </xf>
    <xf numFmtId="0" fontId="1" fillId="0" borderId="0" xfId="47" applyFill="1">
      <alignment/>
      <protection/>
    </xf>
    <xf numFmtId="0" fontId="4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right"/>
      <protection/>
    </xf>
    <xf numFmtId="0" fontId="5" fillId="0" borderId="17" xfId="47" applyFont="1" applyFill="1" applyBorder="1" applyAlignment="1">
      <alignment horizontal="center" vertical="center" shrinkToFit="1"/>
      <protection/>
    </xf>
    <xf numFmtId="0" fontId="5" fillId="0" borderId="18" xfId="47" applyFont="1" applyFill="1" applyBorder="1" applyAlignment="1">
      <alignment horizontal="center" vertical="center" shrinkToFit="1"/>
      <protection/>
    </xf>
    <xf numFmtId="0" fontId="5" fillId="0" borderId="19" xfId="47" applyFont="1" applyFill="1" applyBorder="1" applyAlignment="1">
      <alignment horizontal="center" vertical="center" shrinkToFit="1"/>
      <protection/>
    </xf>
    <xf numFmtId="0" fontId="5" fillId="0" borderId="13" xfId="47" applyFont="1" applyFill="1" applyBorder="1" applyAlignment="1">
      <alignment horizontal="center" vertical="center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0" fontId="5" fillId="0" borderId="14" xfId="47" applyFont="1" applyFill="1" applyBorder="1" applyAlignment="1">
      <alignment horizontal="center" vertical="center" shrinkToFit="1"/>
      <protection/>
    </xf>
    <xf numFmtId="0" fontId="5" fillId="0" borderId="13" xfId="47" applyFont="1" applyFill="1" applyBorder="1" applyAlignment="1">
      <alignment horizontal="left" vertical="center" shrinkToFit="1"/>
      <protection/>
    </xf>
    <xf numFmtId="0" fontId="5" fillId="0" borderId="11" xfId="47" applyFont="1" applyFill="1" applyBorder="1" applyAlignment="1">
      <alignment horizontal="left" vertical="center" shrinkToFit="1"/>
      <protection/>
    </xf>
    <xf numFmtId="4" fontId="5" fillId="0" borderId="14" xfId="47" applyNumberFormat="1" applyFont="1" applyFill="1" applyBorder="1" applyAlignment="1">
      <alignment horizontal="right" vertical="center" shrinkToFit="1"/>
      <protection/>
    </xf>
    <xf numFmtId="4" fontId="5" fillId="0" borderId="11" xfId="47" applyNumberFormat="1" applyFont="1" applyFill="1" applyBorder="1" applyAlignment="1">
      <alignment horizontal="right" vertical="center" shrinkToFit="1"/>
      <protection/>
    </xf>
    <xf numFmtId="3" fontId="5" fillId="0" borderId="14" xfId="47" applyNumberFormat="1" applyFont="1" applyFill="1" applyBorder="1" applyAlignment="1">
      <alignment horizontal="right" vertical="center" shrinkToFit="1"/>
      <protection/>
    </xf>
    <xf numFmtId="0" fontId="5" fillId="0" borderId="14" xfId="47" applyFont="1" applyFill="1" applyBorder="1" applyAlignment="1">
      <alignment horizontal="right" vertical="center" shrinkToFit="1"/>
      <protection/>
    </xf>
    <xf numFmtId="3" fontId="5" fillId="0" borderId="11" xfId="47" applyNumberFormat="1" applyFont="1" applyFill="1" applyBorder="1" applyAlignment="1">
      <alignment horizontal="right" vertical="center" shrinkToFit="1"/>
      <protection/>
    </xf>
    <xf numFmtId="0" fontId="5" fillId="0" borderId="14" xfId="47" applyFont="1" applyFill="1" applyBorder="1" applyAlignment="1">
      <alignment horizontal="left" vertical="center" shrinkToFit="1"/>
      <protection/>
    </xf>
    <xf numFmtId="0" fontId="5" fillId="0" borderId="15" xfId="47" applyFont="1" applyFill="1" applyBorder="1" applyAlignment="1">
      <alignment horizontal="left" vertical="center" shrinkToFit="1"/>
      <protection/>
    </xf>
    <xf numFmtId="0" fontId="5" fillId="0" borderId="16" xfId="47" applyFont="1" applyFill="1" applyBorder="1" applyAlignment="1">
      <alignment horizontal="center" vertical="center" shrinkToFit="1"/>
      <protection/>
    </xf>
    <xf numFmtId="3" fontId="5" fillId="0" borderId="16" xfId="47" applyNumberFormat="1" applyFont="1" applyFill="1" applyBorder="1" applyAlignment="1">
      <alignment horizontal="right" vertical="center" shrinkToFit="1"/>
      <protection/>
    </xf>
    <xf numFmtId="0" fontId="5" fillId="0" borderId="16" xfId="47" applyFont="1" applyFill="1" applyBorder="1" applyAlignment="1">
      <alignment horizontal="left" vertical="center" shrinkToFit="1"/>
      <protection/>
    </xf>
    <xf numFmtId="0" fontId="5" fillId="0" borderId="20" xfId="47" applyFont="1" applyFill="1" applyBorder="1" applyAlignment="1">
      <alignment horizontal="left" vertical="center" shrinkToFit="1"/>
      <protection/>
    </xf>
    <xf numFmtId="0" fontId="1" fillId="0" borderId="0" xfId="48" applyFill="1">
      <alignment/>
      <protection/>
    </xf>
    <xf numFmtId="0" fontId="1" fillId="0" borderId="0" xfId="48" applyFill="1" applyBorder="1">
      <alignment/>
      <protection/>
    </xf>
    <xf numFmtId="0" fontId="2" fillId="0" borderId="0" xfId="48" applyFont="1" applyFill="1" applyBorder="1" applyAlignment="1">
      <alignment horizontal="right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4" fontId="5" fillId="0" borderId="10" xfId="48" applyNumberFormat="1" applyFont="1" applyFill="1" applyBorder="1" applyAlignment="1">
      <alignment horizontal="right" vertical="center" shrinkToFit="1"/>
      <protection/>
    </xf>
    <xf numFmtId="4" fontId="5" fillId="0" borderId="21" xfId="47" applyNumberFormat="1" applyFont="1" applyFill="1" applyBorder="1" applyAlignment="1">
      <alignment horizontal="right" vertical="center" shrinkToFit="1"/>
      <protection/>
    </xf>
    <xf numFmtId="0" fontId="5" fillId="0" borderId="21" xfId="47" applyFont="1" applyFill="1" applyBorder="1" applyAlignment="1">
      <alignment horizontal="center" vertical="center" shrinkToFit="1"/>
      <protection/>
    </xf>
    <xf numFmtId="3" fontId="5" fillId="0" borderId="21" xfId="47" applyNumberFormat="1" applyFont="1" applyFill="1" applyBorder="1" applyAlignment="1">
      <alignment horizontal="right" vertical="center" shrinkToFit="1"/>
      <protection/>
    </xf>
    <xf numFmtId="0" fontId="5" fillId="0" borderId="12" xfId="47" applyFont="1" applyFill="1" applyBorder="1" applyAlignment="1">
      <alignment horizontal="left" vertical="center" shrinkToFit="1"/>
      <protection/>
    </xf>
    <xf numFmtId="0" fontId="5" fillId="0" borderId="22" xfId="47" applyFont="1" applyFill="1" applyBorder="1" applyAlignment="1">
      <alignment horizontal="left" vertical="center" shrinkToFit="1"/>
      <protection/>
    </xf>
    <xf numFmtId="0" fontId="5" fillId="0" borderId="10" xfId="47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47" applyFont="1" applyFill="1" applyBorder="1" applyAlignment="1">
      <alignment horizontal="left" vertical="center" shrinkToFit="1"/>
      <protection/>
    </xf>
    <xf numFmtId="4" fontId="5" fillId="0" borderId="11" xfId="40" applyNumberFormat="1" applyFont="1" applyBorder="1" applyAlignment="1">
      <alignment horizontal="right" vertical="center" shrinkToFit="1"/>
      <protection/>
    </xf>
    <xf numFmtId="0" fontId="5" fillId="0" borderId="11" xfId="40" applyFont="1" applyBorder="1" applyAlignment="1">
      <alignment horizontal="right" vertical="center" shrinkToFit="1"/>
      <protection/>
    </xf>
    <xf numFmtId="4" fontId="5" fillId="0" borderId="14" xfId="40" applyNumberFormat="1" applyFont="1" applyBorder="1" applyAlignment="1">
      <alignment horizontal="right" vertical="center" shrinkToFit="1"/>
      <protection/>
    </xf>
    <xf numFmtId="0" fontId="5" fillId="0" borderId="14" xfId="40" applyFont="1" applyBorder="1" applyAlignment="1">
      <alignment horizontal="right" vertical="center" shrinkToFit="1"/>
      <protection/>
    </xf>
    <xf numFmtId="0" fontId="5" fillId="0" borderId="14" xfId="40" applyFont="1" applyBorder="1" applyAlignment="1">
      <alignment horizontal="center" vertical="center" shrinkToFit="1"/>
      <protection/>
    </xf>
    <xf numFmtId="0" fontId="5" fillId="0" borderId="11" xfId="40" applyFont="1" applyBorder="1" applyAlignment="1">
      <alignment horizontal="left" vertical="center" shrinkToFit="1"/>
      <protection/>
    </xf>
    <xf numFmtId="0" fontId="5" fillId="0" borderId="16" xfId="40" applyFont="1" applyBorder="1" applyAlignment="1">
      <alignment horizontal="left" vertical="center" shrinkToFit="1"/>
      <protection/>
    </xf>
    <xf numFmtId="4" fontId="5" fillId="0" borderId="12" xfId="42" applyNumberFormat="1" applyFont="1" applyFill="1" applyBorder="1" applyAlignment="1">
      <alignment horizontal="right" vertical="center" shrinkToFit="1"/>
      <protection/>
    </xf>
    <xf numFmtId="4" fontId="5" fillId="0" borderId="10" xfId="42" applyNumberFormat="1" applyFont="1" applyFill="1" applyBorder="1" applyAlignment="1">
      <alignment horizontal="right" vertical="center" shrinkToFit="1"/>
      <protection/>
    </xf>
    <xf numFmtId="0" fontId="5" fillId="0" borderId="10" xfId="42" applyFont="1" applyFill="1" applyBorder="1" applyAlignment="1">
      <alignment horizontal="right" vertical="center" shrinkToFit="1"/>
      <protection/>
    </xf>
    <xf numFmtId="179" fontId="1" fillId="0" borderId="0" xfId="42" applyNumberFormat="1" applyFill="1">
      <alignment/>
      <protection/>
    </xf>
    <xf numFmtId="179" fontId="5" fillId="0" borderId="11" xfId="42" applyNumberFormat="1" applyFont="1" applyFill="1" applyBorder="1" applyAlignment="1">
      <alignment horizontal="center" vertical="center" wrapText="1" shrinkToFit="1"/>
      <protection/>
    </xf>
    <xf numFmtId="179" fontId="5" fillId="0" borderId="11" xfId="40" applyNumberFormat="1" applyFont="1" applyBorder="1" applyAlignment="1">
      <alignment horizontal="right" vertical="center" shrinkToFit="1"/>
      <protection/>
    </xf>
    <xf numFmtId="179" fontId="5" fillId="0" borderId="10" xfId="42" applyNumberFormat="1" applyFont="1" applyFill="1" applyBorder="1" applyAlignment="1">
      <alignment horizontal="right" vertical="center" shrinkToFit="1"/>
      <protection/>
    </xf>
    <xf numFmtId="179" fontId="0" fillId="0" borderId="0" xfId="0" applyNumberFormat="1" applyFill="1" applyAlignment="1">
      <alignment vertical="center"/>
    </xf>
    <xf numFmtId="4" fontId="3" fillId="0" borderId="10" xfId="44" applyNumberFormat="1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1" fillId="33" borderId="0" xfId="45" applyFill="1">
      <alignment/>
      <protection/>
    </xf>
    <xf numFmtId="0" fontId="1" fillId="33" borderId="0" xfId="45" applyFill="1" applyBorder="1">
      <alignment/>
      <protection/>
    </xf>
    <xf numFmtId="0" fontId="2" fillId="33" borderId="0" xfId="45" applyFont="1" applyFill="1" applyAlignment="1">
      <alignment horizontal="right"/>
      <protection/>
    </xf>
    <xf numFmtId="0" fontId="5" fillId="33" borderId="10" xfId="49" applyFont="1" applyFill="1" applyBorder="1" applyAlignment="1">
      <alignment vertical="center" wrapText="1" shrinkToFit="1"/>
      <protection/>
    </xf>
    <xf numFmtId="0" fontId="4" fillId="33" borderId="11" xfId="45" applyFont="1" applyFill="1" applyBorder="1" applyAlignment="1">
      <alignment horizontal="center" vertical="center" wrapText="1" shrinkToFit="1"/>
      <protection/>
    </xf>
    <xf numFmtId="0" fontId="5" fillId="33" borderId="22" xfId="43" applyFont="1" applyFill="1" applyBorder="1" applyAlignment="1">
      <alignment horizontal="center" vertical="center" shrinkToFit="1"/>
      <protection/>
    </xf>
    <xf numFmtId="0" fontId="5" fillId="33" borderId="22" xfId="49" applyFont="1" applyFill="1" applyBorder="1" applyAlignment="1">
      <alignment horizontal="center" vertical="center" wrapText="1" shrinkToFit="1"/>
      <protection/>
    </xf>
    <xf numFmtId="0" fontId="5" fillId="33" borderId="11" xfId="49" applyFont="1" applyFill="1" applyBorder="1" applyAlignment="1">
      <alignment horizontal="center" vertical="center" wrapText="1" shrinkToFit="1"/>
      <protection/>
    </xf>
    <xf numFmtId="0" fontId="5" fillId="33" borderId="11" xfId="43" applyFont="1" applyFill="1" applyBorder="1" applyAlignment="1">
      <alignment horizontal="center" vertical="center" shrinkToFit="1"/>
      <protection/>
    </xf>
    <xf numFmtId="179" fontId="5" fillId="33" borderId="10" xfId="42" applyNumberFormat="1" applyFont="1" applyFill="1" applyBorder="1" applyAlignment="1">
      <alignment horizontal="right" vertical="center" shrinkToFit="1"/>
      <protection/>
    </xf>
    <xf numFmtId="179" fontId="4" fillId="33" borderId="11" xfId="45" applyNumberFormat="1" applyFont="1" applyFill="1" applyBorder="1" applyAlignment="1">
      <alignment horizontal="right" vertical="center" shrinkToFit="1"/>
      <protection/>
    </xf>
    <xf numFmtId="0" fontId="4" fillId="33" borderId="11" xfId="45" applyFont="1" applyFill="1" applyBorder="1" applyAlignment="1">
      <alignment horizontal="right" vertical="center" shrinkToFit="1"/>
      <protection/>
    </xf>
    <xf numFmtId="0" fontId="5" fillId="33" borderId="11" xfId="40" applyFont="1" applyFill="1" applyBorder="1" applyAlignment="1">
      <alignment horizontal="left" vertical="center" shrinkToFit="1"/>
      <protection/>
    </xf>
    <xf numFmtId="0" fontId="4" fillId="33" borderId="11" xfId="45" applyFont="1" applyFill="1" applyBorder="1" applyAlignment="1">
      <alignment horizontal="left" vertical="center" shrinkToFit="1"/>
      <protection/>
    </xf>
    <xf numFmtId="4" fontId="4" fillId="33" borderId="11" xfId="45" applyNumberFormat="1" applyFont="1" applyFill="1" applyBorder="1" applyAlignment="1">
      <alignment horizontal="right" vertical="center" shrinkToFit="1"/>
      <protection/>
    </xf>
    <xf numFmtId="179" fontId="0" fillId="0" borderId="10" xfId="0" applyNumberFormat="1" applyFill="1" applyBorder="1" applyAlignment="1">
      <alignment vertical="center"/>
    </xf>
    <xf numFmtId="0" fontId="5" fillId="0" borderId="11" xfId="40" applyFont="1" applyBorder="1" applyAlignment="1">
      <alignment horizontal="center" vertical="center" shrinkToFit="1"/>
      <protection/>
    </xf>
    <xf numFmtId="4" fontId="5" fillId="0" borderId="16" xfId="40" applyNumberFormat="1" applyFont="1" applyBorder="1" applyAlignment="1">
      <alignment horizontal="right" vertical="center" shrinkToFit="1"/>
      <protection/>
    </xf>
    <xf numFmtId="0" fontId="5" fillId="0" borderId="16" xfId="40" applyFont="1" applyBorder="1" applyAlignment="1">
      <alignment horizontal="right" vertical="center" shrinkToFit="1"/>
      <protection/>
    </xf>
    <xf numFmtId="0" fontId="5" fillId="0" borderId="16" xfId="40" applyFont="1" applyBorder="1" applyAlignment="1">
      <alignment horizontal="center" vertical="center" shrinkToFit="1"/>
      <protection/>
    </xf>
    <xf numFmtId="179" fontId="5" fillId="0" borderId="10" xfId="48" applyNumberFormat="1" applyFont="1" applyFill="1" applyBorder="1" applyAlignment="1">
      <alignment horizontal="right" vertical="center" shrinkToFit="1"/>
      <protection/>
    </xf>
    <xf numFmtId="4" fontId="2" fillId="0" borderId="11" xfId="40" applyNumberFormat="1" applyFont="1" applyBorder="1" applyAlignment="1">
      <alignment horizontal="right" vertical="center" shrinkToFit="1"/>
      <protection/>
    </xf>
    <xf numFmtId="0" fontId="2" fillId="0" borderId="12" xfId="49" applyFont="1" applyFill="1" applyBorder="1" applyAlignment="1">
      <alignment horizontal="center" vertical="center" wrapText="1" shrinkToFit="1"/>
      <protection/>
    </xf>
    <xf numFmtId="4" fontId="2" fillId="0" borderId="12" xfId="49" applyNumberFormat="1" applyFont="1" applyFill="1" applyBorder="1" applyAlignment="1">
      <alignment horizontal="right" vertical="center" shrinkToFit="1"/>
      <protection/>
    </xf>
    <xf numFmtId="0" fontId="15" fillId="0" borderId="10" xfId="0" applyFont="1" applyBorder="1" applyAlignment="1">
      <alignment vertical="center"/>
    </xf>
    <xf numFmtId="0" fontId="2" fillId="0" borderId="11" xfId="40" applyFont="1" applyBorder="1" applyAlignment="1">
      <alignment horizontal="left" vertical="center" shrinkToFit="1"/>
      <protection/>
    </xf>
    <xf numFmtId="4" fontId="2" fillId="0" borderId="16" xfId="40" applyNumberFormat="1" applyFont="1" applyBorder="1" applyAlignment="1">
      <alignment horizontal="right" vertical="center" shrinkToFit="1"/>
      <protection/>
    </xf>
    <xf numFmtId="0" fontId="4" fillId="0" borderId="0" xfId="42" applyFont="1" applyFill="1">
      <alignment/>
      <protection/>
    </xf>
    <xf numFmtId="0" fontId="4" fillId="0" borderId="0" xfId="43" applyFont="1" applyFill="1">
      <alignment/>
      <protection/>
    </xf>
    <xf numFmtId="0" fontId="2" fillId="0" borderId="0" xfId="44" applyFont="1" applyFill="1">
      <alignment/>
      <protection/>
    </xf>
    <xf numFmtId="0" fontId="4" fillId="33" borderId="0" xfId="45" applyFont="1" applyFill="1">
      <alignment/>
      <protection/>
    </xf>
    <xf numFmtId="0" fontId="2" fillId="0" borderId="0" xfId="46" applyFont="1" applyFill="1" applyAlignment="1">
      <alignment/>
      <protection/>
    </xf>
    <xf numFmtId="0" fontId="4" fillId="0" borderId="0" xfId="47" applyFont="1" applyFill="1">
      <alignment/>
      <protection/>
    </xf>
    <xf numFmtId="0" fontId="4" fillId="0" borderId="0" xfId="48" applyFont="1" applyFill="1">
      <alignment/>
      <protection/>
    </xf>
    <xf numFmtId="0" fontId="2" fillId="0" borderId="11" xfId="41" applyFont="1" applyFill="1" applyBorder="1" applyAlignment="1">
      <alignment horizontal="left" vertical="center" shrinkToFit="1"/>
      <protection/>
    </xf>
    <xf numFmtId="0" fontId="3" fillId="0" borderId="16" xfId="41" applyFont="1" applyFill="1" applyBorder="1" applyAlignment="1">
      <alignment horizontal="center" vertical="center" shrinkToFit="1"/>
      <protection/>
    </xf>
    <xf numFmtId="0" fontId="8" fillId="0" borderId="0" xfId="41" applyFont="1" applyFill="1" applyAlignment="1">
      <alignment horizontal="center"/>
      <protection/>
    </xf>
    <xf numFmtId="0" fontId="2" fillId="0" borderId="0" xfId="41" applyFont="1" applyFill="1" applyAlignment="1">
      <alignment horizontal="left"/>
      <protection/>
    </xf>
    <xf numFmtId="0" fontId="2" fillId="0" borderId="0" xfId="41" applyFont="1" applyFill="1" applyAlignment="1">
      <alignment horizontal="left"/>
      <protection/>
    </xf>
    <xf numFmtId="0" fontId="2" fillId="0" borderId="17" xfId="41" applyFont="1" applyFill="1" applyBorder="1" applyAlignment="1">
      <alignment horizontal="center" vertical="center" shrinkToFit="1"/>
      <protection/>
    </xf>
    <xf numFmtId="0" fontId="2" fillId="0" borderId="18" xfId="41" applyFont="1" applyFill="1" applyBorder="1" applyAlignment="1">
      <alignment horizontal="center" vertical="center" shrinkToFit="1"/>
      <protection/>
    </xf>
    <xf numFmtId="0" fontId="2" fillId="0" borderId="19" xfId="41" applyFont="1" applyFill="1" applyBorder="1" applyAlignment="1">
      <alignment horizontal="center" vertical="center" shrinkToFit="1"/>
      <protection/>
    </xf>
    <xf numFmtId="0" fontId="3" fillId="0" borderId="11" xfId="41" applyFont="1" applyFill="1" applyBorder="1" applyAlignment="1">
      <alignment horizontal="center" vertical="center" shrinkToFit="1"/>
      <protection/>
    </xf>
    <xf numFmtId="0" fontId="5" fillId="0" borderId="23" xfId="40" applyFont="1" applyBorder="1" applyAlignment="1">
      <alignment horizontal="left" vertical="center" shrinkToFit="1"/>
      <protection/>
    </xf>
    <xf numFmtId="0" fontId="5" fillId="0" borderId="21" xfId="40" applyFont="1" applyBorder="1" applyAlignment="1">
      <alignment horizontal="left" vertical="center" shrinkToFit="1"/>
      <protection/>
    </xf>
    <xf numFmtId="0" fontId="5" fillId="0" borderId="11" xfId="40" applyFont="1" applyBorder="1" applyAlignment="1">
      <alignment horizontal="left" vertical="center" shrinkToFit="1"/>
      <protection/>
    </xf>
    <xf numFmtId="0" fontId="5" fillId="0" borderId="18" xfId="42" applyFont="1" applyFill="1" applyBorder="1" applyAlignment="1">
      <alignment horizontal="center" vertical="center" wrapText="1" shrinkToFit="1"/>
      <protection/>
    </xf>
    <xf numFmtId="0" fontId="5" fillId="0" borderId="11" xfId="42" applyFont="1" applyFill="1" applyBorder="1" applyAlignment="1">
      <alignment horizontal="center" vertical="center" wrapText="1" shrinkToFit="1"/>
      <protection/>
    </xf>
    <xf numFmtId="0" fontId="5" fillId="0" borderId="13" xfId="42" applyFont="1" applyFill="1" applyBorder="1" applyAlignment="1">
      <alignment horizontal="center" vertical="center" wrapText="1" shrinkToFit="1"/>
      <protection/>
    </xf>
    <xf numFmtId="0" fontId="5" fillId="0" borderId="13" xfId="42" applyFont="1" applyFill="1" applyBorder="1" applyAlignment="1">
      <alignment horizontal="center" vertical="center" shrinkToFit="1"/>
      <protection/>
    </xf>
    <xf numFmtId="0" fontId="5" fillId="0" borderId="11" xfId="42" applyFont="1" applyFill="1" applyBorder="1" applyAlignment="1">
      <alignment horizontal="center" vertical="center" shrinkToFit="1"/>
      <protection/>
    </xf>
    <xf numFmtId="0" fontId="9" fillId="0" borderId="0" xfId="42" applyFont="1" applyFill="1" applyAlignment="1">
      <alignment horizontal="center"/>
      <protection/>
    </xf>
    <xf numFmtId="0" fontId="5" fillId="0" borderId="17" xfId="42" applyFont="1" applyFill="1" applyBorder="1" applyAlignment="1">
      <alignment horizontal="center" vertical="center" shrinkToFit="1"/>
      <protection/>
    </xf>
    <xf numFmtId="0" fontId="5" fillId="0" borderId="18" xfId="42" applyFont="1" applyFill="1" applyBorder="1" applyAlignment="1">
      <alignment horizontal="center" vertical="center" shrinkToFit="1"/>
      <protection/>
    </xf>
    <xf numFmtId="179" fontId="5" fillId="0" borderId="18" xfId="42" applyNumberFormat="1" applyFont="1" applyFill="1" applyBorder="1" applyAlignment="1">
      <alignment horizontal="center" vertical="center" wrapText="1" shrinkToFit="1"/>
      <protection/>
    </xf>
    <xf numFmtId="179" fontId="5" fillId="0" borderId="11" xfId="42" applyNumberFormat="1" applyFont="1" applyFill="1" applyBorder="1" applyAlignment="1">
      <alignment horizontal="center" vertical="center" wrapText="1" shrinkToFit="1"/>
      <protection/>
    </xf>
    <xf numFmtId="0" fontId="5" fillId="0" borderId="13" xfId="43" applyFont="1" applyFill="1" applyBorder="1" applyAlignment="1">
      <alignment horizontal="center" vertical="center" shrinkToFit="1"/>
      <protection/>
    </xf>
    <xf numFmtId="0" fontId="5" fillId="0" borderId="11" xfId="43" applyFont="1" applyFill="1" applyBorder="1" applyAlignment="1">
      <alignment horizontal="center" vertical="center" shrinkToFit="1"/>
      <protection/>
    </xf>
    <xf numFmtId="0" fontId="5" fillId="0" borderId="19" xfId="43" applyFont="1" applyFill="1" applyBorder="1" applyAlignment="1">
      <alignment horizontal="center" vertical="center" wrapText="1" shrinkToFit="1"/>
      <protection/>
    </xf>
    <xf numFmtId="0" fontId="5" fillId="0" borderId="14" xfId="43" applyFont="1" applyFill="1" applyBorder="1" applyAlignment="1">
      <alignment horizontal="center" vertical="center" wrapText="1" shrinkToFit="1"/>
      <protection/>
    </xf>
    <xf numFmtId="0" fontId="5" fillId="0" borderId="13" xfId="43" applyFont="1" applyFill="1" applyBorder="1" applyAlignment="1">
      <alignment horizontal="center" vertical="center" wrapText="1" shrinkToFit="1"/>
      <protection/>
    </xf>
    <xf numFmtId="0" fontId="5" fillId="0" borderId="11" xfId="43" applyFont="1" applyFill="1" applyBorder="1" applyAlignment="1">
      <alignment horizontal="center" vertical="center" wrapText="1" shrinkToFit="1"/>
      <protection/>
    </xf>
    <xf numFmtId="0" fontId="9" fillId="0" borderId="0" xfId="43" applyFont="1" applyFill="1" applyAlignment="1">
      <alignment horizontal="center"/>
      <protection/>
    </xf>
    <xf numFmtId="0" fontId="5" fillId="0" borderId="17" xfId="43" applyFont="1" applyFill="1" applyBorder="1" applyAlignment="1">
      <alignment horizontal="center" vertical="center" shrinkToFit="1"/>
      <protection/>
    </xf>
    <xf numFmtId="0" fontId="5" fillId="0" borderId="18" xfId="43" applyFont="1" applyFill="1" applyBorder="1" applyAlignment="1">
      <alignment horizontal="center" vertical="center" shrinkToFit="1"/>
      <protection/>
    </xf>
    <xf numFmtId="0" fontId="5" fillId="0" borderId="18" xfId="43" applyFont="1" applyFill="1" applyBorder="1" applyAlignment="1">
      <alignment horizontal="center" vertical="center" wrapText="1" shrinkToFit="1"/>
      <protection/>
    </xf>
    <xf numFmtId="0" fontId="10" fillId="0" borderId="0" xfId="44" applyFont="1" applyFill="1" applyAlignment="1">
      <alignment horizont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5" fillId="33" borderId="23" xfId="40" applyFont="1" applyFill="1" applyBorder="1" applyAlignment="1">
      <alignment horizontal="left" vertical="center" shrinkToFit="1"/>
      <protection/>
    </xf>
    <xf numFmtId="0" fontId="5" fillId="33" borderId="21" xfId="40" applyFont="1" applyFill="1" applyBorder="1" applyAlignment="1">
      <alignment horizontal="left" vertical="center" shrinkToFit="1"/>
      <protection/>
    </xf>
    <xf numFmtId="0" fontId="5" fillId="33" borderId="11" xfId="40" applyFont="1" applyFill="1" applyBorder="1" applyAlignment="1">
      <alignment horizontal="left" vertical="center" shrinkToFit="1"/>
      <protection/>
    </xf>
    <xf numFmtId="0" fontId="5" fillId="33" borderId="10" xfId="49" applyFont="1" applyFill="1" applyBorder="1" applyAlignment="1">
      <alignment horizontal="center" vertical="center" wrapText="1" shrinkToFit="1"/>
      <protection/>
    </xf>
    <xf numFmtId="0" fontId="4" fillId="33" borderId="24" xfId="45" applyFont="1" applyFill="1" applyBorder="1" applyAlignment="1">
      <alignment horizontal="center" vertical="center" wrapText="1" shrinkToFit="1"/>
      <protection/>
    </xf>
    <xf numFmtId="0" fontId="4" fillId="33" borderId="13" xfId="45" applyFont="1" applyFill="1" applyBorder="1" applyAlignment="1">
      <alignment horizontal="center" vertical="center" wrapText="1" shrinkToFit="1"/>
      <protection/>
    </xf>
    <xf numFmtId="0" fontId="4" fillId="33" borderId="22" xfId="45" applyFont="1" applyFill="1" applyBorder="1" applyAlignment="1">
      <alignment horizontal="center" vertical="center" wrapText="1" shrinkToFit="1"/>
      <protection/>
    </xf>
    <xf numFmtId="0" fontId="4" fillId="33" borderId="11" xfId="45" applyFont="1" applyFill="1" applyBorder="1" applyAlignment="1">
      <alignment horizontal="center" vertical="center" wrapText="1" shrinkToFit="1"/>
      <protection/>
    </xf>
    <xf numFmtId="0" fontId="4" fillId="33" borderId="10" xfId="45" applyFont="1" applyFill="1" applyBorder="1" applyAlignment="1">
      <alignment horizontal="center" vertical="center" wrapText="1" shrinkToFit="1"/>
      <protection/>
    </xf>
    <xf numFmtId="0" fontId="10" fillId="33" borderId="0" xfId="45" applyFont="1" applyFill="1" applyAlignment="1">
      <alignment horizontal="center"/>
      <protection/>
    </xf>
    <xf numFmtId="0" fontId="11" fillId="33" borderId="0" xfId="45" applyFont="1" applyFill="1" applyAlignment="1">
      <alignment horizontal="center"/>
      <protection/>
    </xf>
    <xf numFmtId="0" fontId="4" fillId="33" borderId="18" xfId="45" applyFont="1" applyFill="1" applyBorder="1" applyAlignment="1">
      <alignment horizontal="center" vertical="center" wrapText="1" shrinkToFit="1"/>
      <protection/>
    </xf>
    <xf numFmtId="0" fontId="6" fillId="0" borderId="14" xfId="46" applyFont="1" applyFill="1" applyBorder="1" applyAlignment="1">
      <alignment horizontal="center" vertical="center" wrapText="1" shrinkToFit="1"/>
      <protection/>
    </xf>
    <xf numFmtId="0" fontId="0" fillId="0" borderId="2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6" fillId="0" borderId="11" xfId="46" applyFont="1" applyFill="1" applyBorder="1" applyAlignment="1">
      <alignment horizontal="center" vertical="center" wrapText="1" shrinkToFit="1"/>
      <protection/>
    </xf>
    <xf numFmtId="0" fontId="6" fillId="0" borderId="13" xfId="46" applyFont="1" applyFill="1" applyBorder="1" applyAlignment="1">
      <alignment horizontal="center" vertical="center" wrapText="1" shrinkToFit="1"/>
      <protection/>
    </xf>
    <xf numFmtId="0" fontId="6" fillId="0" borderId="27" xfId="46" applyFont="1" applyFill="1" applyBorder="1" applyAlignment="1">
      <alignment horizontal="center" vertical="center" wrapText="1" shrinkToFit="1"/>
      <protection/>
    </xf>
    <xf numFmtId="0" fontId="6" fillId="0" borderId="12" xfId="46" applyFont="1" applyFill="1" applyBorder="1" applyAlignment="1">
      <alignment horizontal="center" vertical="center" wrapText="1" shrinkToFit="1"/>
      <protection/>
    </xf>
    <xf numFmtId="0" fontId="6" fillId="0" borderId="18" xfId="46" applyFont="1" applyFill="1" applyBorder="1" applyAlignment="1">
      <alignment horizontal="center" vertical="center" wrapText="1" shrinkToFit="1"/>
      <protection/>
    </xf>
    <xf numFmtId="0" fontId="10" fillId="0" borderId="0" xfId="46" applyFont="1" applyFill="1" applyAlignment="1">
      <alignment horizontal="center"/>
      <protection/>
    </xf>
    <xf numFmtId="0" fontId="6" fillId="0" borderId="17" xfId="46" applyFont="1" applyFill="1" applyBorder="1" applyAlignment="1">
      <alignment horizontal="center" vertical="center" wrapText="1" shrinkToFit="1"/>
      <protection/>
    </xf>
    <xf numFmtId="0" fontId="6" fillId="0" borderId="18" xfId="46" applyFont="1" applyFill="1" applyBorder="1" applyAlignment="1">
      <alignment horizontal="center" vertical="center" shrinkToFit="1"/>
      <protection/>
    </xf>
    <xf numFmtId="0" fontId="6" fillId="0" borderId="19" xfId="46" applyFont="1" applyFill="1" applyBorder="1" applyAlignment="1">
      <alignment horizontal="center" vertical="center" wrapText="1" shrinkToFit="1"/>
      <protection/>
    </xf>
    <xf numFmtId="0" fontId="9" fillId="0" borderId="0" xfId="47" applyFont="1" applyFill="1" applyAlignment="1">
      <alignment horizontal="center"/>
      <protection/>
    </xf>
    <xf numFmtId="0" fontId="5" fillId="0" borderId="18" xfId="47" applyFont="1" applyFill="1" applyBorder="1" applyAlignment="1">
      <alignment horizontal="center" vertical="center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10" fillId="0" borderId="0" xfId="48" applyFont="1" applyFill="1" applyAlignment="1">
      <alignment horizontal="center"/>
      <protection/>
    </xf>
    <xf numFmtId="0" fontId="11" fillId="0" borderId="0" xfId="48" applyFont="1" applyFill="1" applyAlignment="1">
      <alignment horizontal="center"/>
      <protection/>
    </xf>
    <xf numFmtId="0" fontId="5" fillId="0" borderId="10" xfId="48" applyFont="1" applyFill="1" applyBorder="1" applyAlignment="1">
      <alignment horizontal="center" vertical="center" shrinkToFit="1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11" xfId="49" applyFont="1" applyFill="1" applyBorder="1" applyAlignment="1">
      <alignment horizontal="center" vertical="center" wrapText="1" shrinkToFit="1"/>
      <protection/>
    </xf>
    <xf numFmtId="0" fontId="5" fillId="0" borderId="13" xfId="49" applyFont="1" applyFill="1" applyBorder="1" applyAlignment="1">
      <alignment horizontal="center" vertical="center" wrapText="1" shrinkToFit="1"/>
      <protection/>
    </xf>
    <xf numFmtId="0" fontId="5" fillId="0" borderId="27" xfId="49" applyFont="1" applyFill="1" applyBorder="1" applyAlignment="1">
      <alignment horizontal="center" vertical="center" wrapText="1" shrinkToFit="1"/>
      <protection/>
    </xf>
    <xf numFmtId="0" fontId="5" fillId="0" borderId="12" xfId="49" applyFont="1" applyFill="1" applyBorder="1" applyAlignment="1">
      <alignment horizontal="center" vertical="center" wrapText="1" shrinkToFit="1"/>
      <protection/>
    </xf>
    <xf numFmtId="0" fontId="12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4" fillId="0" borderId="0" xfId="49" applyFont="1" applyFill="1" applyAlignment="1">
      <alignment horizontal="left"/>
      <protection/>
    </xf>
    <xf numFmtId="0" fontId="4" fillId="0" borderId="0" xfId="49" applyFont="1" applyFill="1" applyAlignment="1">
      <alignment horizontal="left"/>
      <protection/>
    </xf>
    <xf numFmtId="0" fontId="5" fillId="0" borderId="17" xfId="49" applyFont="1" applyFill="1" applyBorder="1" applyAlignment="1">
      <alignment horizontal="center" vertical="center" wrapText="1" shrinkToFit="1"/>
      <protection/>
    </xf>
    <xf numFmtId="0" fontId="5" fillId="0" borderId="18" xfId="49" applyFont="1" applyFill="1" applyBorder="1" applyAlignment="1">
      <alignment horizontal="center" vertical="center" wrapText="1" shrinkToFi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_1" xfId="42"/>
    <cellStyle name="常规_Sheet3" xfId="43"/>
    <cellStyle name="常规_Sheet4" xfId="44"/>
    <cellStyle name="常规_Sheet5" xfId="45"/>
    <cellStyle name="常规_Sheet6" xfId="46"/>
    <cellStyle name="常规_Sheet7" xfId="47"/>
    <cellStyle name="常规_Sheet8" xfId="48"/>
    <cellStyle name="常规_Sheet9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SheetLayoutView="100" zoomScalePageLayoutView="0" workbookViewId="0" topLeftCell="A1">
      <selection activeCell="F23" sqref="F23"/>
    </sheetView>
  </sheetViews>
  <sheetFormatPr defaultColWidth="9.00390625" defaultRowHeight="14.25"/>
  <cols>
    <col min="1" max="1" width="21.50390625" style="9" customWidth="1"/>
    <col min="2" max="2" width="6.25390625" style="9" customWidth="1"/>
    <col min="3" max="3" width="15.125" style="9" customWidth="1"/>
    <col min="4" max="4" width="24.625" style="9" customWidth="1"/>
    <col min="5" max="5" width="9.00390625" style="9" customWidth="1"/>
    <col min="6" max="6" width="12.625" style="9" customWidth="1"/>
    <col min="7" max="7" width="24.875" style="9" customWidth="1"/>
    <col min="8" max="8" width="9.00390625" style="9" customWidth="1"/>
    <col min="9" max="9" width="14.625" style="9" customWidth="1"/>
    <col min="10" max="16384" width="9.00390625" style="9" customWidth="1"/>
  </cols>
  <sheetData>
    <row r="1" spans="1:9" ht="20.25">
      <c r="A1" s="150" t="s">
        <v>0</v>
      </c>
      <c r="B1" s="150"/>
      <c r="C1" s="150"/>
      <c r="D1" s="150"/>
      <c r="E1" s="150"/>
      <c r="F1" s="150"/>
      <c r="G1" s="150"/>
      <c r="H1" s="150"/>
      <c r="I1" s="150"/>
    </row>
    <row r="2" spans="1:9" ht="15" thickBot="1">
      <c r="A2" s="151" t="s">
        <v>381</v>
      </c>
      <c r="B2" s="152"/>
      <c r="C2" s="152"/>
      <c r="D2" s="10"/>
      <c r="E2" s="11"/>
      <c r="F2" s="11"/>
      <c r="G2" s="11"/>
      <c r="H2" s="11"/>
      <c r="I2" s="12" t="s">
        <v>1</v>
      </c>
    </row>
    <row r="3" spans="1:9" ht="15.75" customHeight="1">
      <c r="A3" s="153" t="s">
        <v>2</v>
      </c>
      <c r="B3" s="154"/>
      <c r="C3" s="154"/>
      <c r="D3" s="154" t="s">
        <v>3</v>
      </c>
      <c r="E3" s="154"/>
      <c r="F3" s="154"/>
      <c r="G3" s="154"/>
      <c r="H3" s="154"/>
      <c r="I3" s="155"/>
    </row>
    <row r="4" spans="1:9" ht="15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8</v>
      </c>
      <c r="H4" s="14" t="s">
        <v>5</v>
      </c>
      <c r="I4" s="15" t="s">
        <v>6</v>
      </c>
    </row>
    <row r="5" spans="1:9" ht="15.75" customHeight="1">
      <c r="A5" s="13" t="s">
        <v>9</v>
      </c>
      <c r="B5" s="14"/>
      <c r="C5" s="14">
        <v>1</v>
      </c>
      <c r="D5" s="14" t="s">
        <v>9</v>
      </c>
      <c r="E5" s="14"/>
      <c r="F5" s="14">
        <v>2</v>
      </c>
      <c r="G5" s="14" t="s">
        <v>9</v>
      </c>
      <c r="H5" s="14"/>
      <c r="I5" s="15">
        <v>3</v>
      </c>
    </row>
    <row r="6" spans="1:9" ht="15.75" customHeight="1">
      <c r="A6" s="16" t="s">
        <v>10</v>
      </c>
      <c r="B6" s="14" t="s">
        <v>11</v>
      </c>
      <c r="C6" s="97">
        <v>18473.83</v>
      </c>
      <c r="D6" s="18" t="s">
        <v>12</v>
      </c>
      <c r="E6" s="14" t="s">
        <v>13</v>
      </c>
      <c r="F6" s="97">
        <v>47.665</v>
      </c>
      <c r="G6" s="18" t="s">
        <v>14</v>
      </c>
      <c r="H6" s="14" t="s">
        <v>15</v>
      </c>
      <c r="I6" s="99">
        <v>488.31458</v>
      </c>
    </row>
    <row r="7" spans="1:9" ht="15.75" customHeight="1">
      <c r="A7" s="16" t="s">
        <v>16</v>
      </c>
      <c r="B7" s="14" t="s">
        <v>17</v>
      </c>
      <c r="C7" s="97">
        <v>4645.515</v>
      </c>
      <c r="D7" s="18" t="s">
        <v>18</v>
      </c>
      <c r="E7" s="14" t="s">
        <v>19</v>
      </c>
      <c r="F7" s="98"/>
      <c r="G7" s="18" t="s">
        <v>20</v>
      </c>
      <c r="H7" s="14" t="s">
        <v>21</v>
      </c>
      <c r="I7" s="99">
        <v>432.82477</v>
      </c>
    </row>
    <row r="8" spans="1:9" ht="15.75" customHeight="1">
      <c r="A8" s="16" t="s">
        <v>22</v>
      </c>
      <c r="B8" s="14" t="s">
        <v>23</v>
      </c>
      <c r="C8" s="17"/>
      <c r="D8" s="18" t="s">
        <v>24</v>
      </c>
      <c r="E8" s="14" t="s">
        <v>25</v>
      </c>
      <c r="F8" s="98"/>
      <c r="G8" s="18" t="s">
        <v>26</v>
      </c>
      <c r="H8" s="14" t="s">
        <v>27</v>
      </c>
      <c r="I8" s="99">
        <v>55.48981</v>
      </c>
    </row>
    <row r="9" spans="1:9" ht="15.75" customHeight="1">
      <c r="A9" s="16" t="s">
        <v>28</v>
      </c>
      <c r="B9" s="14" t="s">
        <v>29</v>
      </c>
      <c r="C9" s="17"/>
      <c r="D9" s="18" t="s">
        <v>30</v>
      </c>
      <c r="E9" s="14" t="s">
        <v>31</v>
      </c>
      <c r="F9" s="98"/>
      <c r="G9" s="18" t="s">
        <v>32</v>
      </c>
      <c r="H9" s="14" t="s">
        <v>33</v>
      </c>
      <c r="I9" s="99">
        <v>17985.516180000002</v>
      </c>
    </row>
    <row r="10" spans="1:9" ht="15.75" customHeight="1">
      <c r="A10" s="16" t="s">
        <v>34</v>
      </c>
      <c r="B10" s="14" t="s">
        <v>35</v>
      </c>
      <c r="C10" s="17"/>
      <c r="D10" s="18" t="s">
        <v>36</v>
      </c>
      <c r="E10" s="14" t="s">
        <v>37</v>
      </c>
      <c r="F10" s="98"/>
      <c r="G10" s="18" t="s">
        <v>38</v>
      </c>
      <c r="H10" s="14" t="s">
        <v>39</v>
      </c>
      <c r="I10" s="100"/>
    </row>
    <row r="11" spans="1:9" ht="15.75" customHeight="1">
      <c r="A11" s="16" t="s">
        <v>40</v>
      </c>
      <c r="B11" s="14" t="s">
        <v>41</v>
      </c>
      <c r="C11" s="17"/>
      <c r="D11" s="18" t="s">
        <v>42</v>
      </c>
      <c r="E11" s="14" t="s">
        <v>43</v>
      </c>
      <c r="F11" s="97">
        <v>28.2</v>
      </c>
      <c r="G11" s="18" t="s">
        <v>44</v>
      </c>
      <c r="H11" s="14" t="s">
        <v>45</v>
      </c>
      <c r="I11" s="99">
        <v>17985.516180000002</v>
      </c>
    </row>
    <row r="12" spans="1:9" ht="15.75" customHeight="1">
      <c r="A12" s="16" t="s">
        <v>46</v>
      </c>
      <c r="B12" s="14" t="s">
        <v>47</v>
      </c>
      <c r="C12" s="17"/>
      <c r="D12" s="18" t="s">
        <v>48</v>
      </c>
      <c r="E12" s="14" t="s">
        <v>49</v>
      </c>
      <c r="F12" s="98"/>
      <c r="G12" s="18" t="s">
        <v>50</v>
      </c>
      <c r="H12" s="14" t="s">
        <v>51</v>
      </c>
      <c r="I12" s="100"/>
    </row>
    <row r="13" spans="1:9" ht="15.75" customHeight="1">
      <c r="A13" s="22"/>
      <c r="B13" s="14" t="s">
        <v>52</v>
      </c>
      <c r="C13" s="21"/>
      <c r="D13" s="18" t="s">
        <v>53</v>
      </c>
      <c r="E13" s="14" t="s">
        <v>54</v>
      </c>
      <c r="F13" s="97">
        <v>353.67650499999996</v>
      </c>
      <c r="G13" s="18" t="s">
        <v>55</v>
      </c>
      <c r="H13" s="14" t="s">
        <v>56</v>
      </c>
      <c r="I13" s="100"/>
    </row>
    <row r="14" spans="1:9" ht="15.75" customHeight="1">
      <c r="A14" s="16"/>
      <c r="B14" s="14" t="s">
        <v>57</v>
      </c>
      <c r="C14" s="21"/>
      <c r="D14" s="18" t="s">
        <v>58</v>
      </c>
      <c r="E14" s="14" t="s">
        <v>59</v>
      </c>
      <c r="F14" s="97">
        <v>23.1221</v>
      </c>
      <c r="G14" s="18" t="s">
        <v>60</v>
      </c>
      <c r="H14" s="14" t="s">
        <v>61</v>
      </c>
      <c r="I14" s="100"/>
    </row>
    <row r="15" spans="1:9" ht="15.75" customHeight="1">
      <c r="A15" s="16"/>
      <c r="B15" s="14" t="s">
        <v>62</v>
      </c>
      <c r="C15" s="21"/>
      <c r="D15" s="18" t="s">
        <v>63</v>
      </c>
      <c r="E15" s="14" t="s">
        <v>64</v>
      </c>
      <c r="F15" s="97">
        <v>2220</v>
      </c>
      <c r="G15" s="18"/>
      <c r="H15" s="14" t="s">
        <v>65</v>
      </c>
      <c r="I15" s="100"/>
    </row>
    <row r="16" spans="1:9" ht="15.75" customHeight="1">
      <c r="A16" s="16"/>
      <c r="B16" s="14" t="s">
        <v>66</v>
      </c>
      <c r="C16" s="21"/>
      <c r="D16" s="18" t="s">
        <v>67</v>
      </c>
      <c r="E16" s="14" t="s">
        <v>68</v>
      </c>
      <c r="F16" s="97">
        <v>4483</v>
      </c>
      <c r="G16" s="14" t="s">
        <v>69</v>
      </c>
      <c r="H16" s="14" t="s">
        <v>70</v>
      </c>
      <c r="I16" s="101"/>
    </row>
    <row r="17" spans="1:9" ht="15.75" customHeight="1">
      <c r="A17" s="16"/>
      <c r="B17" s="14" t="s">
        <v>71</v>
      </c>
      <c r="C17" s="21"/>
      <c r="D17" s="18" t="s">
        <v>72</v>
      </c>
      <c r="E17" s="14" t="s">
        <v>73</v>
      </c>
      <c r="F17" s="97">
        <v>11318.167155</v>
      </c>
      <c r="G17" s="18" t="s">
        <v>74</v>
      </c>
      <c r="H17" s="14" t="s">
        <v>75</v>
      </c>
      <c r="I17" s="99">
        <v>18473.83076</v>
      </c>
    </row>
    <row r="18" spans="1:9" ht="15.75" customHeight="1">
      <c r="A18" s="16"/>
      <c r="B18" s="14" t="s">
        <v>76</v>
      </c>
      <c r="C18" s="21"/>
      <c r="D18" s="18" t="s">
        <v>77</v>
      </c>
      <c r="E18" s="14" t="s">
        <v>78</v>
      </c>
      <c r="F18" s="17"/>
      <c r="G18" s="18" t="s">
        <v>79</v>
      </c>
      <c r="H18" s="14" t="s">
        <v>80</v>
      </c>
      <c r="I18" s="99">
        <v>192.369175</v>
      </c>
    </row>
    <row r="19" spans="1:9" ht="15.75" customHeight="1">
      <c r="A19" s="16"/>
      <c r="B19" s="14" t="s">
        <v>81</v>
      </c>
      <c r="C19" s="21"/>
      <c r="D19" s="18" t="s">
        <v>82</v>
      </c>
      <c r="E19" s="14" t="s">
        <v>83</v>
      </c>
      <c r="F19" s="17"/>
      <c r="G19" s="18" t="s">
        <v>84</v>
      </c>
      <c r="H19" s="14" t="s">
        <v>85</v>
      </c>
      <c r="I19" s="99">
        <v>592.6311099999999</v>
      </c>
    </row>
    <row r="20" spans="1:9" ht="15.75" customHeight="1">
      <c r="A20" s="16"/>
      <c r="B20" s="14" t="s">
        <v>86</v>
      </c>
      <c r="C20" s="21"/>
      <c r="D20" s="18" t="s">
        <v>87</v>
      </c>
      <c r="E20" s="14" t="s">
        <v>88</v>
      </c>
      <c r="F20" s="17"/>
      <c r="G20" s="18" t="s">
        <v>89</v>
      </c>
      <c r="H20" s="14" t="s">
        <v>90</v>
      </c>
      <c r="I20" s="99">
        <v>409.534675</v>
      </c>
    </row>
    <row r="21" spans="1:9" ht="15.75" customHeight="1">
      <c r="A21" s="16"/>
      <c r="B21" s="14" t="s">
        <v>91</v>
      </c>
      <c r="C21" s="21"/>
      <c r="D21" s="18" t="s">
        <v>92</v>
      </c>
      <c r="E21" s="14" t="s">
        <v>93</v>
      </c>
      <c r="F21" s="17"/>
      <c r="G21" s="18" t="s">
        <v>94</v>
      </c>
      <c r="H21" s="14" t="s">
        <v>95</v>
      </c>
      <c r="I21" s="99">
        <v>2930</v>
      </c>
    </row>
    <row r="22" spans="1:9" ht="15.75" customHeight="1">
      <c r="A22" s="16"/>
      <c r="B22" s="14" t="s">
        <v>96</v>
      </c>
      <c r="C22" s="21"/>
      <c r="D22" s="18" t="s">
        <v>97</v>
      </c>
      <c r="E22" s="14" t="s">
        <v>98</v>
      </c>
      <c r="F22" s="21"/>
      <c r="G22" s="18" t="s">
        <v>99</v>
      </c>
      <c r="H22" s="14" t="s">
        <v>100</v>
      </c>
      <c r="I22" s="100"/>
    </row>
    <row r="23" spans="1:9" ht="15.75" customHeight="1">
      <c r="A23" s="16"/>
      <c r="B23" s="14" t="s">
        <v>101</v>
      </c>
      <c r="C23" s="21"/>
      <c r="D23" s="18" t="s">
        <v>102</v>
      </c>
      <c r="E23" s="14" t="s">
        <v>103</v>
      </c>
      <c r="F23" s="17"/>
      <c r="G23" s="18" t="s">
        <v>104</v>
      </c>
      <c r="H23" s="14" t="s">
        <v>105</v>
      </c>
      <c r="I23" s="100"/>
    </row>
    <row r="24" spans="1:9" ht="15.75" customHeight="1">
      <c r="A24" s="16"/>
      <c r="B24" s="14" t="s">
        <v>106</v>
      </c>
      <c r="C24" s="21"/>
      <c r="D24" s="18" t="s">
        <v>107</v>
      </c>
      <c r="E24" s="14" t="s">
        <v>108</v>
      </c>
      <c r="F24" s="17"/>
      <c r="G24" s="18" t="s">
        <v>109</v>
      </c>
      <c r="H24" s="14" t="s">
        <v>110</v>
      </c>
      <c r="I24" s="100"/>
    </row>
    <row r="25" spans="1:9" ht="15.75" customHeight="1">
      <c r="A25" s="16"/>
      <c r="B25" s="14" t="s">
        <v>111</v>
      </c>
      <c r="C25" s="21"/>
      <c r="D25" s="18" t="s">
        <v>112</v>
      </c>
      <c r="E25" s="14" t="s">
        <v>113</v>
      </c>
      <c r="F25" s="17"/>
      <c r="G25" s="18" t="s">
        <v>114</v>
      </c>
      <c r="H25" s="14" t="s">
        <v>115</v>
      </c>
      <c r="I25" s="99">
        <v>14349.2958</v>
      </c>
    </row>
    <row r="26" spans="1:9" ht="15.75" customHeight="1">
      <c r="A26" s="16"/>
      <c r="B26" s="14" t="s">
        <v>116</v>
      </c>
      <c r="C26" s="21"/>
      <c r="D26" s="18" t="s">
        <v>117</v>
      </c>
      <c r="E26" s="14" t="s">
        <v>118</v>
      </c>
      <c r="F26" s="17"/>
      <c r="G26" s="18" t="s">
        <v>119</v>
      </c>
      <c r="H26" s="14" t="s">
        <v>120</v>
      </c>
      <c r="I26" s="100"/>
    </row>
    <row r="27" spans="1:9" ht="15.75" customHeight="1">
      <c r="A27" s="16"/>
      <c r="B27" s="14" t="s">
        <v>121</v>
      </c>
      <c r="C27" s="21"/>
      <c r="D27" s="18" t="s">
        <v>122</v>
      </c>
      <c r="E27" s="14" t="s">
        <v>123</v>
      </c>
      <c r="F27" s="17"/>
      <c r="G27" s="18" t="s">
        <v>124</v>
      </c>
      <c r="H27" s="14" t="s">
        <v>125</v>
      </c>
      <c r="I27" s="100"/>
    </row>
    <row r="28" spans="1:9" ht="15.75" customHeight="1">
      <c r="A28" s="16"/>
      <c r="B28" s="14" t="s">
        <v>126</v>
      </c>
      <c r="C28" s="21"/>
      <c r="D28" s="18"/>
      <c r="E28" s="14" t="s">
        <v>127</v>
      </c>
      <c r="F28" s="21"/>
      <c r="G28" s="18"/>
      <c r="H28" s="14" t="s">
        <v>128</v>
      </c>
      <c r="I28" s="100"/>
    </row>
    <row r="29" spans="1:9" ht="15.75" customHeight="1">
      <c r="A29" s="24" t="s">
        <v>129</v>
      </c>
      <c r="B29" s="14" t="s">
        <v>130</v>
      </c>
      <c r="C29" s="97">
        <v>18473.83</v>
      </c>
      <c r="D29" s="156" t="s">
        <v>131</v>
      </c>
      <c r="E29" s="156"/>
      <c r="F29" s="156"/>
      <c r="G29" s="156"/>
      <c r="H29" s="14" t="s">
        <v>132</v>
      </c>
      <c r="I29" s="99">
        <v>18473.83076</v>
      </c>
    </row>
    <row r="30" spans="1:9" ht="15.75" customHeight="1">
      <c r="A30" s="16" t="s">
        <v>133</v>
      </c>
      <c r="B30" s="14" t="s">
        <v>134</v>
      </c>
      <c r="C30" s="17"/>
      <c r="D30" s="148" t="s">
        <v>135</v>
      </c>
      <c r="E30" s="148"/>
      <c r="F30" s="148"/>
      <c r="G30" s="148"/>
      <c r="H30" s="14" t="s">
        <v>136</v>
      </c>
      <c r="I30" s="19"/>
    </row>
    <row r="31" spans="1:9" ht="15.75" customHeight="1">
      <c r="A31" s="16" t="s">
        <v>137</v>
      </c>
      <c r="B31" s="14" t="s">
        <v>138</v>
      </c>
      <c r="C31" s="17"/>
      <c r="D31" s="148" t="s">
        <v>139</v>
      </c>
      <c r="E31" s="148" t="s">
        <v>140</v>
      </c>
      <c r="F31" s="148"/>
      <c r="G31" s="148" t="s">
        <v>141</v>
      </c>
      <c r="H31" s="14" t="s">
        <v>142</v>
      </c>
      <c r="I31" s="19"/>
    </row>
    <row r="32" spans="1:9" ht="15.75" customHeight="1">
      <c r="A32" s="16" t="s">
        <v>143</v>
      </c>
      <c r="B32" s="14" t="s">
        <v>144</v>
      </c>
      <c r="C32" s="17"/>
      <c r="D32" s="148" t="s">
        <v>145</v>
      </c>
      <c r="E32" s="148" t="s">
        <v>146</v>
      </c>
      <c r="F32" s="148"/>
      <c r="G32" s="148" t="s">
        <v>147</v>
      </c>
      <c r="H32" s="14" t="s">
        <v>148</v>
      </c>
      <c r="I32" s="19"/>
    </row>
    <row r="33" spans="1:9" ht="15.75" customHeight="1">
      <c r="A33" s="16" t="s">
        <v>149</v>
      </c>
      <c r="B33" s="14" t="s">
        <v>150</v>
      </c>
      <c r="C33" s="17"/>
      <c r="D33" s="148" t="s">
        <v>151</v>
      </c>
      <c r="E33" s="148" t="s">
        <v>152</v>
      </c>
      <c r="F33" s="148"/>
      <c r="G33" s="148" t="s">
        <v>153</v>
      </c>
      <c r="H33" s="14" t="s">
        <v>154</v>
      </c>
      <c r="I33" s="19"/>
    </row>
    <row r="34" spans="1:9" ht="15.75" customHeight="1">
      <c r="A34" s="16" t="s">
        <v>155</v>
      </c>
      <c r="B34" s="14" t="s">
        <v>156</v>
      </c>
      <c r="C34" s="17"/>
      <c r="D34" s="148" t="s">
        <v>157</v>
      </c>
      <c r="E34" s="148" t="s">
        <v>158</v>
      </c>
      <c r="F34" s="148"/>
      <c r="G34" s="148" t="s">
        <v>159</v>
      </c>
      <c r="H34" s="14" t="s">
        <v>160</v>
      </c>
      <c r="I34" s="23"/>
    </row>
    <row r="35" spans="1:9" ht="15.75" customHeight="1">
      <c r="A35" s="16"/>
      <c r="B35" s="14" t="s">
        <v>161</v>
      </c>
      <c r="C35" s="21"/>
      <c r="D35" s="148" t="s">
        <v>162</v>
      </c>
      <c r="E35" s="148" t="s">
        <v>163</v>
      </c>
      <c r="F35" s="148"/>
      <c r="G35" s="148" t="s">
        <v>164</v>
      </c>
      <c r="H35" s="14" t="s">
        <v>165</v>
      </c>
      <c r="I35" s="19"/>
    </row>
    <row r="36" spans="1:9" ht="15.75" customHeight="1">
      <c r="A36" s="16"/>
      <c r="B36" s="14" t="s">
        <v>166</v>
      </c>
      <c r="C36" s="21"/>
      <c r="D36" s="148" t="s">
        <v>143</v>
      </c>
      <c r="E36" s="148"/>
      <c r="F36" s="148"/>
      <c r="G36" s="148"/>
      <c r="H36" s="14" t="s">
        <v>167</v>
      </c>
      <c r="I36" s="19"/>
    </row>
    <row r="37" spans="1:9" ht="15.75" customHeight="1">
      <c r="A37" s="16"/>
      <c r="B37" s="14" t="s">
        <v>168</v>
      </c>
      <c r="C37" s="21"/>
      <c r="D37" s="148" t="s">
        <v>149</v>
      </c>
      <c r="E37" s="148"/>
      <c r="F37" s="148"/>
      <c r="G37" s="148"/>
      <c r="H37" s="14" t="s">
        <v>169</v>
      </c>
      <c r="I37" s="19"/>
    </row>
    <row r="38" spans="1:9" ht="15.75" customHeight="1">
      <c r="A38" s="16"/>
      <c r="B38" s="14" t="s">
        <v>170</v>
      </c>
      <c r="C38" s="21"/>
      <c r="D38" s="148" t="s">
        <v>155</v>
      </c>
      <c r="E38" s="148"/>
      <c r="F38" s="148"/>
      <c r="G38" s="148"/>
      <c r="H38" s="14" t="s">
        <v>171</v>
      </c>
      <c r="I38" s="19"/>
    </row>
    <row r="39" spans="1:9" ht="15.75" customHeight="1" thickBot="1">
      <c r="A39" s="25" t="s">
        <v>172</v>
      </c>
      <c r="B39" s="26" t="s">
        <v>173</v>
      </c>
      <c r="C39" s="97">
        <v>18473.83</v>
      </c>
      <c r="D39" s="149" t="s">
        <v>172</v>
      </c>
      <c r="E39" s="149"/>
      <c r="F39" s="149"/>
      <c r="G39" s="149"/>
      <c r="H39" s="26" t="s">
        <v>174</v>
      </c>
      <c r="I39" s="97">
        <v>18473.83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3937007874015748" right="0.3937007874015748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Zeros="0" zoomScale="115" zoomScaleNormal="115" zoomScaleSheetLayoutView="100" zoomScalePageLayoutView="0" workbookViewId="0" topLeftCell="A1">
      <selection activeCell="D10" sqref="D10"/>
    </sheetView>
  </sheetViews>
  <sheetFormatPr defaultColWidth="9.00390625" defaultRowHeight="14.25"/>
  <cols>
    <col min="1" max="3" width="4.125" style="9" customWidth="1"/>
    <col min="4" max="4" width="27.50390625" style="9" customWidth="1"/>
    <col min="5" max="5" width="13.375" style="111" customWidth="1"/>
    <col min="6" max="6" width="14.125" style="111" customWidth="1"/>
    <col min="7" max="7" width="13.00390625" style="9" customWidth="1"/>
    <col min="8" max="8" width="10.125" style="9" customWidth="1"/>
    <col min="9" max="9" width="10.00390625" style="9" customWidth="1"/>
    <col min="10" max="10" width="17.75390625" style="9" customWidth="1"/>
    <col min="11" max="11" width="13.125" style="9" customWidth="1"/>
    <col min="12" max="16384" width="9.00390625" style="9" customWidth="1"/>
  </cols>
  <sheetData>
    <row r="1" spans="1:11" ht="27">
      <c r="A1" s="165" t="s">
        <v>175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7" customHeight="1" thickBot="1">
      <c r="A2" s="141" t="s">
        <v>382</v>
      </c>
      <c r="B2" s="27"/>
      <c r="C2" s="27"/>
      <c r="D2" s="27"/>
      <c r="E2" s="107"/>
      <c r="F2" s="107"/>
      <c r="G2" s="27"/>
      <c r="H2" s="28"/>
      <c r="I2" s="27"/>
      <c r="J2" s="29"/>
      <c r="K2" s="30" t="s">
        <v>1</v>
      </c>
    </row>
    <row r="3" spans="1:11" ht="24" customHeight="1" thickBot="1">
      <c r="A3" s="166" t="s">
        <v>4</v>
      </c>
      <c r="B3" s="167"/>
      <c r="C3" s="167"/>
      <c r="D3" s="167"/>
      <c r="E3" s="168" t="s">
        <v>129</v>
      </c>
      <c r="F3" s="168" t="s">
        <v>176</v>
      </c>
      <c r="G3" s="160" t="s">
        <v>177</v>
      </c>
      <c r="H3" s="160" t="s">
        <v>178</v>
      </c>
      <c r="I3" s="160" t="s">
        <v>179</v>
      </c>
      <c r="J3" s="160" t="s">
        <v>180</v>
      </c>
      <c r="K3" s="160" t="s">
        <v>181</v>
      </c>
    </row>
    <row r="4" spans="1:11" ht="24" customHeight="1" thickBot="1">
      <c r="A4" s="162" t="s">
        <v>182</v>
      </c>
      <c r="B4" s="161"/>
      <c r="C4" s="161"/>
      <c r="D4" s="164" t="s">
        <v>183</v>
      </c>
      <c r="E4" s="169"/>
      <c r="F4" s="169"/>
      <c r="G4" s="161"/>
      <c r="H4" s="161"/>
      <c r="I4" s="161"/>
      <c r="J4" s="161"/>
      <c r="K4" s="160"/>
    </row>
    <row r="5" spans="1:11" ht="24" customHeight="1">
      <c r="A5" s="162"/>
      <c r="B5" s="161"/>
      <c r="C5" s="161"/>
      <c r="D5" s="164"/>
      <c r="E5" s="169"/>
      <c r="F5" s="169"/>
      <c r="G5" s="161"/>
      <c r="H5" s="161"/>
      <c r="I5" s="161"/>
      <c r="J5" s="161"/>
      <c r="K5" s="160"/>
    </row>
    <row r="6" spans="1:11" ht="24" customHeight="1">
      <c r="A6" s="163" t="s">
        <v>184</v>
      </c>
      <c r="B6" s="164" t="s">
        <v>185</v>
      </c>
      <c r="C6" s="164" t="s">
        <v>186</v>
      </c>
      <c r="D6" s="32" t="s">
        <v>9</v>
      </c>
      <c r="E6" s="108" t="s">
        <v>11</v>
      </c>
      <c r="F6" s="108" t="s">
        <v>17</v>
      </c>
      <c r="G6" s="31" t="s">
        <v>23</v>
      </c>
      <c r="H6" s="31" t="s">
        <v>29</v>
      </c>
      <c r="I6" s="31" t="s">
        <v>35</v>
      </c>
      <c r="J6" s="31" t="s">
        <v>41</v>
      </c>
      <c r="K6" s="31" t="s">
        <v>47</v>
      </c>
    </row>
    <row r="7" spans="1:11" ht="24" customHeight="1">
      <c r="A7" s="163"/>
      <c r="B7" s="164"/>
      <c r="C7" s="164"/>
      <c r="D7" s="32" t="s">
        <v>187</v>
      </c>
      <c r="E7" s="109">
        <v>18473.83</v>
      </c>
      <c r="F7" s="109">
        <v>18473.83</v>
      </c>
      <c r="G7" s="104"/>
      <c r="H7" s="104"/>
      <c r="I7" s="104"/>
      <c r="J7" s="104"/>
      <c r="K7" s="104"/>
    </row>
    <row r="8" spans="1:11" ht="16.5" customHeight="1">
      <c r="A8" s="157" t="s">
        <v>335</v>
      </c>
      <c r="B8" s="158"/>
      <c r="C8" s="159"/>
      <c r="D8" s="102" t="s">
        <v>336</v>
      </c>
      <c r="E8" s="110">
        <v>47.665</v>
      </c>
      <c r="F8" s="110">
        <v>47.665</v>
      </c>
      <c r="G8" s="106"/>
      <c r="H8" s="105"/>
      <c r="I8" s="106"/>
      <c r="J8" s="106"/>
      <c r="K8" s="105"/>
    </row>
    <row r="9" spans="1:11" ht="16.5" customHeight="1">
      <c r="A9" s="157">
        <v>20199</v>
      </c>
      <c r="B9" s="158"/>
      <c r="C9" s="159"/>
      <c r="D9" s="102" t="s">
        <v>337</v>
      </c>
      <c r="E9" s="110">
        <v>47.665</v>
      </c>
      <c r="F9" s="110">
        <v>47.665</v>
      </c>
      <c r="G9" s="106"/>
      <c r="H9" s="106"/>
      <c r="I9" s="106"/>
      <c r="J9" s="106"/>
      <c r="K9" s="105"/>
    </row>
    <row r="10" spans="1:11" ht="16.5" customHeight="1">
      <c r="A10" s="157">
        <v>2019999</v>
      </c>
      <c r="B10" s="158"/>
      <c r="C10" s="159"/>
      <c r="D10" s="102" t="s">
        <v>338</v>
      </c>
      <c r="E10" s="110">
        <v>47.665</v>
      </c>
      <c r="F10" s="110">
        <v>47.665</v>
      </c>
      <c r="G10" s="106"/>
      <c r="H10" s="106"/>
      <c r="I10" s="106"/>
      <c r="J10" s="106"/>
      <c r="K10" s="105"/>
    </row>
    <row r="11" spans="1:11" ht="16.5" customHeight="1">
      <c r="A11" s="157">
        <v>206</v>
      </c>
      <c r="B11" s="158"/>
      <c r="C11" s="159"/>
      <c r="D11" s="102" t="s">
        <v>339</v>
      </c>
      <c r="E11" s="110">
        <v>28.2</v>
      </c>
      <c r="F11" s="110">
        <v>28.2</v>
      </c>
      <c r="G11" s="106"/>
      <c r="H11" s="106"/>
      <c r="I11" s="106"/>
      <c r="J11" s="106"/>
      <c r="K11" s="106"/>
    </row>
    <row r="12" spans="1:11" ht="16.5" customHeight="1">
      <c r="A12" s="157">
        <v>20604</v>
      </c>
      <c r="B12" s="158"/>
      <c r="C12" s="159"/>
      <c r="D12" s="102" t="s">
        <v>340</v>
      </c>
      <c r="E12" s="110">
        <v>28.2</v>
      </c>
      <c r="F12" s="110">
        <v>28.2</v>
      </c>
      <c r="G12" s="106"/>
      <c r="H12" s="106"/>
      <c r="I12" s="106"/>
      <c r="J12" s="106"/>
      <c r="K12" s="106"/>
    </row>
    <row r="13" spans="1:11" ht="16.5" customHeight="1">
      <c r="A13" s="157">
        <v>2060404</v>
      </c>
      <c r="B13" s="158"/>
      <c r="C13" s="159"/>
      <c r="D13" s="102" t="s">
        <v>341</v>
      </c>
      <c r="E13" s="110">
        <v>28.2</v>
      </c>
      <c r="F13" s="110">
        <v>28.2</v>
      </c>
      <c r="G13" s="106"/>
      <c r="H13" s="106"/>
      <c r="I13" s="106"/>
      <c r="J13" s="106"/>
      <c r="K13" s="106"/>
    </row>
    <row r="14" spans="1:11" ht="16.5" customHeight="1">
      <c r="A14" s="157">
        <v>208</v>
      </c>
      <c r="B14" s="158"/>
      <c r="C14" s="159"/>
      <c r="D14" s="102" t="s">
        <v>342</v>
      </c>
      <c r="E14" s="110">
        <v>353.67650499999996</v>
      </c>
      <c r="F14" s="110">
        <v>353.67650499999996</v>
      </c>
      <c r="G14" s="106"/>
      <c r="H14" s="106"/>
      <c r="I14" s="106"/>
      <c r="J14" s="106"/>
      <c r="K14" s="106"/>
    </row>
    <row r="15" spans="1:11" ht="16.5" customHeight="1">
      <c r="A15" s="157">
        <v>20805</v>
      </c>
      <c r="B15" s="158"/>
      <c r="C15" s="159"/>
      <c r="D15" s="102" t="s">
        <v>343</v>
      </c>
      <c r="E15" s="110">
        <v>184.921505</v>
      </c>
      <c r="F15" s="110">
        <v>184.921505</v>
      </c>
      <c r="G15" s="106"/>
      <c r="H15" s="106"/>
      <c r="I15" s="106"/>
      <c r="J15" s="106"/>
      <c r="K15" s="106"/>
    </row>
    <row r="16" spans="1:11" ht="16.5" customHeight="1">
      <c r="A16" s="157">
        <v>2080501</v>
      </c>
      <c r="B16" s="158"/>
      <c r="C16" s="159"/>
      <c r="D16" s="102" t="s">
        <v>344</v>
      </c>
      <c r="E16" s="110">
        <v>170.486877</v>
      </c>
      <c r="F16" s="110">
        <v>170.486877</v>
      </c>
      <c r="G16" s="106"/>
      <c r="H16" s="106"/>
      <c r="I16" s="106"/>
      <c r="J16" s="106"/>
      <c r="K16" s="106"/>
    </row>
    <row r="17" spans="1:11" ht="16.5" customHeight="1">
      <c r="A17" s="157">
        <v>2080502</v>
      </c>
      <c r="B17" s="158"/>
      <c r="C17" s="159"/>
      <c r="D17" s="102" t="s">
        <v>345</v>
      </c>
      <c r="E17" s="110">
        <v>14.434628</v>
      </c>
      <c r="F17" s="110">
        <v>14.434628</v>
      </c>
      <c r="G17" s="106"/>
      <c r="H17" s="106"/>
      <c r="I17" s="106"/>
      <c r="J17" s="106"/>
      <c r="K17" s="106"/>
    </row>
    <row r="18" spans="1:11" ht="16.5" customHeight="1">
      <c r="A18" s="157">
        <v>20808</v>
      </c>
      <c r="B18" s="158"/>
      <c r="C18" s="159"/>
      <c r="D18" s="102" t="s">
        <v>346</v>
      </c>
      <c r="E18" s="110">
        <v>24.44</v>
      </c>
      <c r="F18" s="110">
        <v>24.44</v>
      </c>
      <c r="G18" s="106"/>
      <c r="H18" s="106"/>
      <c r="I18" s="106"/>
      <c r="J18" s="106"/>
      <c r="K18" s="105"/>
    </row>
    <row r="19" spans="1:11" ht="16.5" customHeight="1">
      <c r="A19" s="157">
        <v>2080801</v>
      </c>
      <c r="B19" s="158"/>
      <c r="C19" s="159"/>
      <c r="D19" s="102" t="s">
        <v>347</v>
      </c>
      <c r="E19" s="110">
        <v>24.44</v>
      </c>
      <c r="F19" s="110">
        <v>24.44</v>
      </c>
      <c r="G19" s="106"/>
      <c r="H19" s="106"/>
      <c r="I19" s="106"/>
      <c r="J19" s="106"/>
      <c r="K19" s="106"/>
    </row>
    <row r="20" spans="1:11" ht="16.5" customHeight="1">
      <c r="A20" s="157">
        <v>20822</v>
      </c>
      <c r="B20" s="158"/>
      <c r="C20" s="159"/>
      <c r="D20" s="102" t="s">
        <v>348</v>
      </c>
      <c r="E20" s="110">
        <v>104.815</v>
      </c>
      <c r="F20" s="110">
        <v>104.815</v>
      </c>
      <c r="G20" s="61"/>
      <c r="H20" s="61"/>
      <c r="I20" s="61"/>
      <c r="J20" s="61"/>
      <c r="K20" s="61"/>
    </row>
    <row r="21" spans="1:11" ht="16.5" customHeight="1">
      <c r="A21" s="157">
        <v>2082201</v>
      </c>
      <c r="B21" s="158"/>
      <c r="C21" s="159"/>
      <c r="D21" s="102" t="s">
        <v>349</v>
      </c>
      <c r="E21" s="110">
        <v>76.83</v>
      </c>
      <c r="F21" s="110">
        <v>76.83</v>
      </c>
      <c r="G21" s="61"/>
      <c r="H21" s="61"/>
      <c r="I21" s="61"/>
      <c r="J21" s="61"/>
      <c r="K21" s="61"/>
    </row>
    <row r="22" spans="1:11" ht="16.5" customHeight="1">
      <c r="A22" s="157">
        <v>2082202</v>
      </c>
      <c r="B22" s="158"/>
      <c r="C22" s="159"/>
      <c r="D22" s="102" t="s">
        <v>350</v>
      </c>
      <c r="E22" s="110">
        <v>23</v>
      </c>
      <c r="F22" s="110">
        <v>23</v>
      </c>
      <c r="G22" s="61"/>
      <c r="H22" s="61"/>
      <c r="I22" s="61"/>
      <c r="J22" s="61"/>
      <c r="K22" s="61"/>
    </row>
    <row r="23" spans="1:11" ht="16.5" customHeight="1">
      <c r="A23" s="157">
        <v>2082299</v>
      </c>
      <c r="B23" s="158"/>
      <c r="C23" s="159"/>
      <c r="D23" s="102" t="s">
        <v>351</v>
      </c>
      <c r="E23" s="110">
        <v>4.985</v>
      </c>
      <c r="F23" s="110">
        <v>4.985</v>
      </c>
      <c r="G23" s="61"/>
      <c r="H23" s="61"/>
      <c r="I23" s="61"/>
      <c r="J23" s="61"/>
      <c r="K23" s="61"/>
    </row>
    <row r="24" spans="1:11" ht="16.5" customHeight="1">
      <c r="A24" s="157">
        <v>20823</v>
      </c>
      <c r="B24" s="158"/>
      <c r="C24" s="159"/>
      <c r="D24" s="102" t="s">
        <v>352</v>
      </c>
      <c r="E24" s="110">
        <v>39.5</v>
      </c>
      <c r="F24" s="110">
        <v>39.5</v>
      </c>
      <c r="G24" s="61"/>
      <c r="H24" s="61"/>
      <c r="I24" s="61"/>
      <c r="J24" s="61"/>
      <c r="K24" s="61"/>
    </row>
    <row r="25" spans="1:11" ht="16.5" customHeight="1">
      <c r="A25" s="157">
        <v>2082301</v>
      </c>
      <c r="B25" s="158"/>
      <c r="C25" s="159"/>
      <c r="D25" s="102" t="s">
        <v>349</v>
      </c>
      <c r="E25" s="110">
        <v>39.5</v>
      </c>
      <c r="F25" s="110">
        <v>39.5</v>
      </c>
      <c r="G25" s="61"/>
      <c r="H25" s="61"/>
      <c r="I25" s="61"/>
      <c r="J25" s="61"/>
      <c r="K25" s="61"/>
    </row>
    <row r="26" spans="1:11" ht="16.5" customHeight="1">
      <c r="A26" s="157">
        <v>210</v>
      </c>
      <c r="B26" s="158"/>
      <c r="C26" s="159"/>
      <c r="D26" s="102" t="s">
        <v>353</v>
      </c>
      <c r="E26" s="110">
        <v>23.1221</v>
      </c>
      <c r="F26" s="110">
        <v>23.1221</v>
      </c>
      <c r="G26" s="61"/>
      <c r="H26" s="61"/>
      <c r="I26" s="61"/>
      <c r="J26" s="61"/>
      <c r="K26" s="61"/>
    </row>
    <row r="27" spans="1:11" ht="16.5" customHeight="1">
      <c r="A27" s="157">
        <v>21005</v>
      </c>
      <c r="B27" s="158"/>
      <c r="C27" s="159"/>
      <c r="D27" s="102" t="s">
        <v>354</v>
      </c>
      <c r="E27" s="110">
        <v>23.1221</v>
      </c>
      <c r="F27" s="110">
        <v>23.1221</v>
      </c>
      <c r="G27" s="61"/>
      <c r="H27" s="61"/>
      <c r="I27" s="61"/>
      <c r="J27" s="61"/>
      <c r="K27" s="61"/>
    </row>
    <row r="28" spans="1:11" ht="16.5" customHeight="1">
      <c r="A28" s="157">
        <v>2100501</v>
      </c>
      <c r="B28" s="158"/>
      <c r="C28" s="159"/>
      <c r="D28" s="102" t="s">
        <v>355</v>
      </c>
      <c r="E28" s="110">
        <v>19.9563</v>
      </c>
      <c r="F28" s="110">
        <v>19.9563</v>
      </c>
      <c r="G28" s="61"/>
      <c r="H28" s="61"/>
      <c r="I28" s="61"/>
      <c r="J28" s="61"/>
      <c r="K28" s="61"/>
    </row>
    <row r="29" spans="1:11" ht="16.5" customHeight="1">
      <c r="A29" s="157">
        <v>2100503</v>
      </c>
      <c r="B29" s="158"/>
      <c r="C29" s="159"/>
      <c r="D29" s="102" t="s">
        <v>356</v>
      </c>
      <c r="E29" s="110">
        <v>3.1658</v>
      </c>
      <c r="F29" s="110">
        <v>3.1658</v>
      </c>
      <c r="G29" s="61"/>
      <c r="H29" s="61"/>
      <c r="I29" s="61"/>
      <c r="J29" s="61"/>
      <c r="K29" s="61"/>
    </row>
    <row r="30" spans="1:11" ht="16.5" customHeight="1">
      <c r="A30" s="157">
        <v>211</v>
      </c>
      <c r="B30" s="158"/>
      <c r="C30" s="159"/>
      <c r="D30" s="102" t="s">
        <v>357</v>
      </c>
      <c r="E30" s="110">
        <v>2220</v>
      </c>
      <c r="F30" s="110">
        <v>2220</v>
      </c>
      <c r="G30" s="61"/>
      <c r="H30" s="61"/>
      <c r="I30" s="61"/>
      <c r="J30" s="61"/>
      <c r="K30" s="61"/>
    </row>
    <row r="31" spans="1:11" ht="16.5" customHeight="1">
      <c r="A31" s="157">
        <v>21112</v>
      </c>
      <c r="B31" s="158"/>
      <c r="C31" s="159"/>
      <c r="D31" s="102" t="s">
        <v>358</v>
      </c>
      <c r="E31" s="110">
        <v>2220</v>
      </c>
      <c r="F31" s="110">
        <v>2220</v>
      </c>
      <c r="G31" s="61"/>
      <c r="H31" s="61"/>
      <c r="I31" s="61"/>
      <c r="J31" s="61"/>
      <c r="K31" s="61"/>
    </row>
    <row r="32" spans="1:11" ht="16.5" customHeight="1">
      <c r="A32" s="157">
        <v>2111201</v>
      </c>
      <c r="B32" s="158"/>
      <c r="C32" s="159"/>
      <c r="D32" s="102" t="s">
        <v>359</v>
      </c>
      <c r="E32" s="110">
        <v>2220</v>
      </c>
      <c r="F32" s="110">
        <v>2220</v>
      </c>
      <c r="G32" s="61"/>
      <c r="H32" s="61"/>
      <c r="I32" s="61"/>
      <c r="J32" s="61"/>
      <c r="K32" s="61"/>
    </row>
    <row r="33" spans="1:11" ht="16.5" customHeight="1">
      <c r="A33" s="157">
        <v>212</v>
      </c>
      <c r="B33" s="158"/>
      <c r="C33" s="159"/>
      <c r="D33" s="102" t="s">
        <v>360</v>
      </c>
      <c r="E33" s="110">
        <v>4483</v>
      </c>
      <c r="F33" s="110">
        <v>4483</v>
      </c>
      <c r="G33" s="61"/>
      <c r="H33" s="61"/>
      <c r="I33" s="61"/>
      <c r="J33" s="61"/>
      <c r="K33" s="61"/>
    </row>
    <row r="34" spans="1:11" ht="16.5" customHeight="1">
      <c r="A34" s="157">
        <v>21208</v>
      </c>
      <c r="B34" s="158"/>
      <c r="C34" s="159"/>
      <c r="D34" s="102" t="s">
        <v>361</v>
      </c>
      <c r="E34" s="110">
        <v>4483</v>
      </c>
      <c r="F34" s="110">
        <v>4483</v>
      </c>
      <c r="G34" s="61"/>
      <c r="H34" s="61"/>
      <c r="I34" s="61"/>
      <c r="J34" s="61"/>
      <c r="K34" s="61"/>
    </row>
    <row r="35" spans="1:11" ht="16.5" customHeight="1">
      <c r="A35" s="157">
        <v>2120812</v>
      </c>
      <c r="B35" s="158"/>
      <c r="C35" s="159"/>
      <c r="D35" s="102" t="s">
        <v>362</v>
      </c>
      <c r="E35" s="110">
        <v>4483</v>
      </c>
      <c r="F35" s="110">
        <v>4483</v>
      </c>
      <c r="G35" s="61"/>
      <c r="H35" s="61"/>
      <c r="I35" s="61"/>
      <c r="J35" s="61"/>
      <c r="K35" s="61"/>
    </row>
    <row r="36" spans="1:11" ht="16.5" customHeight="1">
      <c r="A36" s="157">
        <v>213</v>
      </c>
      <c r="B36" s="158"/>
      <c r="C36" s="159"/>
      <c r="D36" s="102" t="s">
        <v>363</v>
      </c>
      <c r="E36" s="110">
        <v>11318.167155</v>
      </c>
      <c r="F36" s="110">
        <v>11318.167155</v>
      </c>
      <c r="G36" s="61"/>
      <c r="H36" s="61"/>
      <c r="I36" s="61"/>
      <c r="J36" s="61"/>
      <c r="K36" s="61"/>
    </row>
    <row r="37" spans="1:11" ht="16.5" customHeight="1">
      <c r="A37" s="157">
        <v>21303</v>
      </c>
      <c r="B37" s="158"/>
      <c r="C37" s="159"/>
      <c r="D37" s="102" t="s">
        <v>364</v>
      </c>
      <c r="E37" s="110">
        <v>11299.967155</v>
      </c>
      <c r="F37" s="110">
        <v>11299.967155</v>
      </c>
      <c r="G37" s="61"/>
      <c r="H37" s="61"/>
      <c r="I37" s="61"/>
      <c r="J37" s="61"/>
      <c r="K37" s="61"/>
    </row>
    <row r="38" spans="1:11" ht="16.5" customHeight="1">
      <c r="A38" s="157">
        <v>2130301</v>
      </c>
      <c r="B38" s="158"/>
      <c r="C38" s="159"/>
      <c r="D38" s="102" t="s">
        <v>365</v>
      </c>
      <c r="E38" s="110">
        <v>179.653559</v>
      </c>
      <c r="F38" s="110">
        <v>179.653559</v>
      </c>
      <c r="G38" s="61"/>
      <c r="H38" s="61"/>
      <c r="I38" s="61"/>
      <c r="J38" s="61"/>
      <c r="K38" s="61"/>
    </row>
    <row r="39" spans="1:11" ht="16.5" customHeight="1">
      <c r="A39" s="157">
        <v>2130305</v>
      </c>
      <c r="B39" s="158"/>
      <c r="C39" s="159"/>
      <c r="D39" s="102" t="s">
        <v>366</v>
      </c>
      <c r="E39" s="110">
        <v>8351.5058</v>
      </c>
      <c r="F39" s="110">
        <v>8351.5058</v>
      </c>
      <c r="G39" s="61"/>
      <c r="H39" s="61"/>
      <c r="I39" s="61"/>
      <c r="J39" s="61"/>
      <c r="K39" s="61"/>
    </row>
    <row r="40" spans="1:11" ht="16.5" customHeight="1">
      <c r="A40" s="157">
        <v>2130306</v>
      </c>
      <c r="B40" s="158"/>
      <c r="C40" s="159"/>
      <c r="D40" s="102" t="s">
        <v>367</v>
      </c>
      <c r="E40" s="110">
        <v>185.177416</v>
      </c>
      <c r="F40" s="110">
        <v>185.177416</v>
      </c>
      <c r="G40" s="61"/>
      <c r="H40" s="61"/>
      <c r="I40" s="61"/>
      <c r="J40" s="61"/>
      <c r="K40" s="61"/>
    </row>
    <row r="41" spans="1:11" ht="16.5" customHeight="1">
      <c r="A41" s="157">
        <v>2130311</v>
      </c>
      <c r="B41" s="158"/>
      <c r="C41" s="159"/>
      <c r="D41" s="102" t="s">
        <v>368</v>
      </c>
      <c r="E41" s="110">
        <v>60</v>
      </c>
      <c r="F41" s="110">
        <v>60</v>
      </c>
      <c r="G41" s="61"/>
      <c r="H41" s="61"/>
      <c r="I41" s="61"/>
      <c r="J41" s="61"/>
      <c r="K41" s="61"/>
    </row>
    <row r="42" spans="1:11" ht="16.5" customHeight="1">
      <c r="A42" s="157">
        <v>2130314</v>
      </c>
      <c r="B42" s="158"/>
      <c r="C42" s="159"/>
      <c r="D42" s="102" t="s">
        <v>369</v>
      </c>
      <c r="E42" s="110">
        <v>211.4669</v>
      </c>
      <c r="F42" s="110">
        <v>211.4669</v>
      </c>
      <c r="G42" s="61"/>
      <c r="H42" s="61"/>
      <c r="I42" s="61"/>
      <c r="J42" s="61"/>
      <c r="K42" s="61"/>
    </row>
    <row r="43" spans="1:11" ht="16.5" customHeight="1">
      <c r="A43" s="157">
        <v>2130315</v>
      </c>
      <c r="B43" s="158"/>
      <c r="C43" s="159"/>
      <c r="D43" s="102" t="s">
        <v>370</v>
      </c>
      <c r="E43" s="110">
        <v>152</v>
      </c>
      <c r="F43" s="110">
        <v>152</v>
      </c>
      <c r="G43" s="61"/>
      <c r="H43" s="61"/>
      <c r="I43" s="61"/>
      <c r="J43" s="61"/>
      <c r="K43" s="61"/>
    </row>
    <row r="44" spans="1:11" ht="16.5" customHeight="1">
      <c r="A44" s="157">
        <v>2130316</v>
      </c>
      <c r="B44" s="158"/>
      <c r="C44" s="159"/>
      <c r="D44" s="102" t="s">
        <v>371</v>
      </c>
      <c r="E44" s="110">
        <v>1630</v>
      </c>
      <c r="F44" s="110">
        <v>1630</v>
      </c>
      <c r="G44" s="61"/>
      <c r="H44" s="61"/>
      <c r="I44" s="61"/>
      <c r="J44" s="61"/>
      <c r="K44" s="61"/>
    </row>
    <row r="45" spans="1:11" ht="16.5" customHeight="1">
      <c r="A45" s="157">
        <v>2130321</v>
      </c>
      <c r="B45" s="158"/>
      <c r="C45" s="159"/>
      <c r="D45" s="102" t="s">
        <v>372</v>
      </c>
      <c r="E45" s="110">
        <v>2.565</v>
      </c>
      <c r="F45" s="110">
        <v>2.565</v>
      </c>
      <c r="G45" s="61"/>
      <c r="H45" s="61"/>
      <c r="I45" s="61"/>
      <c r="J45" s="61"/>
      <c r="K45" s="61"/>
    </row>
    <row r="46" spans="1:11" ht="16.5" customHeight="1">
      <c r="A46" s="157">
        <v>2130331</v>
      </c>
      <c r="B46" s="158"/>
      <c r="C46" s="159"/>
      <c r="D46" s="102" t="s">
        <v>373</v>
      </c>
      <c r="E46" s="110">
        <v>158.75</v>
      </c>
      <c r="F46" s="110">
        <v>158.75</v>
      </c>
      <c r="G46" s="61"/>
      <c r="H46" s="61"/>
      <c r="I46" s="61"/>
      <c r="J46" s="61"/>
      <c r="K46" s="61"/>
    </row>
    <row r="47" spans="1:11" ht="16.5" customHeight="1">
      <c r="A47" s="157">
        <v>2130332</v>
      </c>
      <c r="B47" s="158"/>
      <c r="C47" s="159"/>
      <c r="D47" s="102" t="s">
        <v>374</v>
      </c>
      <c r="E47" s="110">
        <v>162.4544</v>
      </c>
      <c r="F47" s="110">
        <v>162.4544</v>
      </c>
      <c r="G47" s="61"/>
      <c r="H47" s="61"/>
      <c r="I47" s="61"/>
      <c r="J47" s="61"/>
      <c r="K47" s="61"/>
    </row>
    <row r="48" spans="1:11" ht="16.5" customHeight="1">
      <c r="A48" s="157">
        <v>2130334</v>
      </c>
      <c r="B48" s="158"/>
      <c r="C48" s="159"/>
      <c r="D48" s="102" t="s">
        <v>375</v>
      </c>
      <c r="E48" s="110">
        <v>36.98408</v>
      </c>
      <c r="F48" s="110">
        <v>36.98408</v>
      </c>
      <c r="G48" s="61"/>
      <c r="H48" s="61"/>
      <c r="I48" s="61"/>
      <c r="J48" s="61"/>
      <c r="K48" s="61"/>
    </row>
    <row r="49" spans="1:11" ht="16.5" customHeight="1">
      <c r="A49" s="157">
        <v>2130335</v>
      </c>
      <c r="B49" s="158"/>
      <c r="C49" s="159"/>
      <c r="D49" s="102" t="s">
        <v>376</v>
      </c>
      <c r="E49" s="110">
        <v>21</v>
      </c>
      <c r="F49" s="110">
        <v>21</v>
      </c>
      <c r="G49" s="61"/>
      <c r="H49" s="61"/>
      <c r="I49" s="61"/>
      <c r="J49" s="61"/>
      <c r="K49" s="61"/>
    </row>
    <row r="50" spans="1:11" ht="16.5" customHeight="1">
      <c r="A50" s="157">
        <v>2130399</v>
      </c>
      <c r="B50" s="158"/>
      <c r="C50" s="159"/>
      <c r="D50" s="102" t="s">
        <v>377</v>
      </c>
      <c r="E50" s="110">
        <v>148.41</v>
      </c>
      <c r="F50" s="110">
        <v>148.41</v>
      </c>
      <c r="G50" s="61"/>
      <c r="H50" s="61"/>
      <c r="I50" s="61"/>
      <c r="J50" s="61"/>
      <c r="K50" s="61"/>
    </row>
    <row r="51" spans="1:11" ht="16.5" customHeight="1">
      <c r="A51" s="157">
        <v>21364</v>
      </c>
      <c r="B51" s="158"/>
      <c r="C51" s="159"/>
      <c r="D51" s="102" t="s">
        <v>378</v>
      </c>
      <c r="E51" s="110">
        <v>13.2</v>
      </c>
      <c r="F51" s="110">
        <v>13.2</v>
      </c>
      <c r="G51" s="61"/>
      <c r="H51" s="61"/>
      <c r="I51" s="61"/>
      <c r="J51" s="61"/>
      <c r="K51" s="61"/>
    </row>
    <row r="52" spans="1:11" ht="16.5" customHeight="1">
      <c r="A52" s="157">
        <v>2136499</v>
      </c>
      <c r="B52" s="158"/>
      <c r="C52" s="159"/>
      <c r="D52" s="102" t="s">
        <v>379</v>
      </c>
      <c r="E52" s="110">
        <v>13.2</v>
      </c>
      <c r="F52" s="110">
        <v>13.2</v>
      </c>
      <c r="G52" s="61"/>
      <c r="H52" s="61"/>
      <c r="I52" s="61"/>
      <c r="J52" s="61"/>
      <c r="K52" s="61"/>
    </row>
    <row r="53" spans="1:11" ht="16.5" customHeight="1">
      <c r="A53" s="157">
        <v>21366</v>
      </c>
      <c r="B53" s="158"/>
      <c r="C53" s="159"/>
      <c r="D53" s="102" t="s">
        <v>380</v>
      </c>
      <c r="E53" s="110">
        <v>5</v>
      </c>
      <c r="F53" s="110">
        <v>5</v>
      </c>
      <c r="G53" s="61"/>
      <c r="H53" s="61"/>
      <c r="I53" s="61"/>
      <c r="J53" s="61"/>
      <c r="K53" s="61"/>
    </row>
    <row r="54" spans="1:11" ht="16.5" customHeight="1" thickBot="1">
      <c r="A54" s="157">
        <v>2136601</v>
      </c>
      <c r="B54" s="158"/>
      <c r="C54" s="159"/>
      <c r="D54" s="103" t="s">
        <v>350</v>
      </c>
      <c r="E54" s="110">
        <v>5</v>
      </c>
      <c r="F54" s="110">
        <v>5</v>
      </c>
      <c r="G54" s="61"/>
      <c r="H54" s="61"/>
      <c r="I54" s="61"/>
      <c r="J54" s="61"/>
      <c r="K54" s="61"/>
    </row>
  </sheetData>
  <sheetProtection/>
  <mergeCells count="61">
    <mergeCell ref="G3:G5"/>
    <mergeCell ref="H3:H5"/>
    <mergeCell ref="I3:I5"/>
    <mergeCell ref="A17:C17"/>
    <mergeCell ref="A10:C10"/>
    <mergeCell ref="A11:C11"/>
    <mergeCell ref="A1:K1"/>
    <mergeCell ref="A3:D3"/>
    <mergeCell ref="A8:C8"/>
    <mergeCell ref="A9:C9"/>
    <mergeCell ref="D4:D5"/>
    <mergeCell ref="E3:E5"/>
    <mergeCell ref="F3:F5"/>
    <mergeCell ref="A34:C34"/>
    <mergeCell ref="A35:C35"/>
    <mergeCell ref="A36:C36"/>
    <mergeCell ref="A19:C19"/>
    <mergeCell ref="A6:A7"/>
    <mergeCell ref="B6:B7"/>
    <mergeCell ref="C6:C7"/>
    <mergeCell ref="A14:C14"/>
    <mergeCell ref="A15:C15"/>
    <mergeCell ref="A16:C16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44:C44"/>
    <mergeCell ref="A45:C45"/>
    <mergeCell ref="J3:J5"/>
    <mergeCell ref="K3:K5"/>
    <mergeCell ref="A4:C5"/>
    <mergeCell ref="A18:C18"/>
    <mergeCell ref="A12:C12"/>
    <mergeCell ref="A13:C13"/>
    <mergeCell ref="A20:C20"/>
    <mergeCell ref="A21:C21"/>
    <mergeCell ref="A52:C52"/>
    <mergeCell ref="A53:C53"/>
    <mergeCell ref="A54:C54"/>
    <mergeCell ref="A37:C37"/>
    <mergeCell ref="A38:C38"/>
    <mergeCell ref="A39:C39"/>
    <mergeCell ref="A40:C40"/>
    <mergeCell ref="A41:C41"/>
    <mergeCell ref="A42:C42"/>
    <mergeCell ref="A43:C43"/>
    <mergeCell ref="A46:C46"/>
    <mergeCell ref="A47:C47"/>
    <mergeCell ref="A48:C48"/>
    <mergeCell ref="A49:C49"/>
    <mergeCell ref="A50:C50"/>
    <mergeCell ref="A51:C51"/>
  </mergeCells>
  <printOptions horizontalCentered="1"/>
  <pageMargins left="0.4724409448818898" right="0.4724409448818898" top="0.8661417322834646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zoomScaleSheetLayoutView="100" zoomScalePageLayoutView="0" workbookViewId="0" topLeftCell="A13">
      <selection activeCell="E14" sqref="E14:E15"/>
    </sheetView>
  </sheetViews>
  <sheetFormatPr defaultColWidth="9.00390625" defaultRowHeight="14.25"/>
  <cols>
    <col min="1" max="3" width="3.625" style="9" customWidth="1"/>
    <col min="4" max="4" width="27.875" style="9" customWidth="1"/>
    <col min="5" max="5" width="12.75390625" style="9" customWidth="1"/>
    <col min="6" max="6" width="13.375" style="9" customWidth="1"/>
    <col min="7" max="7" width="14.25390625" style="9" customWidth="1"/>
    <col min="8" max="8" width="13.50390625" style="9" customWidth="1"/>
    <col min="9" max="9" width="11.50390625" style="9" customWidth="1"/>
    <col min="10" max="10" width="21.625" style="9" customWidth="1"/>
    <col min="11" max="16384" width="9.00390625" style="9" customWidth="1"/>
  </cols>
  <sheetData>
    <row r="1" spans="1:10" ht="27">
      <c r="A1" s="176" t="s">
        <v>188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4" customHeight="1">
      <c r="A2" s="142" t="s">
        <v>382</v>
      </c>
      <c r="B2" s="33"/>
      <c r="C2" s="33"/>
      <c r="D2" s="33"/>
      <c r="E2" s="33"/>
      <c r="F2" s="34"/>
      <c r="G2" s="33"/>
      <c r="H2" s="33"/>
      <c r="I2" s="33"/>
      <c r="J2" s="35" t="s">
        <v>1</v>
      </c>
    </row>
    <row r="3" spans="1:10" ht="19.5" customHeight="1">
      <c r="A3" s="177" t="s">
        <v>4</v>
      </c>
      <c r="B3" s="178"/>
      <c r="C3" s="178"/>
      <c r="D3" s="178"/>
      <c r="E3" s="179" t="s">
        <v>131</v>
      </c>
      <c r="F3" s="179" t="s">
        <v>189</v>
      </c>
      <c r="G3" s="179" t="s">
        <v>190</v>
      </c>
      <c r="H3" s="179" t="s">
        <v>191</v>
      </c>
      <c r="I3" s="179" t="s">
        <v>192</v>
      </c>
      <c r="J3" s="172" t="s">
        <v>193</v>
      </c>
    </row>
    <row r="4" spans="1:10" ht="19.5" customHeight="1">
      <c r="A4" s="174" t="s">
        <v>194</v>
      </c>
      <c r="B4" s="175"/>
      <c r="C4" s="175"/>
      <c r="D4" s="171" t="s">
        <v>183</v>
      </c>
      <c r="E4" s="175"/>
      <c r="F4" s="175"/>
      <c r="G4" s="175"/>
      <c r="H4" s="175"/>
      <c r="I4" s="175"/>
      <c r="J4" s="173"/>
    </row>
    <row r="5" spans="1:10" ht="19.5" customHeight="1">
      <c r="A5" s="174"/>
      <c r="B5" s="175"/>
      <c r="C5" s="175"/>
      <c r="D5" s="171"/>
      <c r="E5" s="175"/>
      <c r="F5" s="175"/>
      <c r="G5" s="175"/>
      <c r="H5" s="175"/>
      <c r="I5" s="175"/>
      <c r="J5" s="173"/>
    </row>
    <row r="6" spans="1:10" ht="19.5" customHeight="1">
      <c r="A6" s="174"/>
      <c r="B6" s="175"/>
      <c r="C6" s="175"/>
      <c r="D6" s="171"/>
      <c r="E6" s="175"/>
      <c r="F6" s="175"/>
      <c r="G6" s="175"/>
      <c r="H6" s="175"/>
      <c r="I6" s="175"/>
      <c r="J6" s="173"/>
    </row>
    <row r="7" spans="1:10" ht="21.75" customHeight="1">
      <c r="A7" s="170" t="s">
        <v>184</v>
      </c>
      <c r="B7" s="171" t="s">
        <v>185</v>
      </c>
      <c r="C7" s="171" t="s">
        <v>186</v>
      </c>
      <c r="D7" s="8" t="s">
        <v>9</v>
      </c>
      <c r="E7" s="36" t="s">
        <v>11</v>
      </c>
      <c r="F7" s="36" t="s">
        <v>17</v>
      </c>
      <c r="G7" s="36" t="s">
        <v>23</v>
      </c>
      <c r="H7" s="36" t="s">
        <v>29</v>
      </c>
      <c r="I7" s="36" t="s">
        <v>35</v>
      </c>
      <c r="J7" s="20" t="s">
        <v>41</v>
      </c>
    </row>
    <row r="8" spans="1:10" ht="21.75" customHeight="1">
      <c r="A8" s="170"/>
      <c r="B8" s="171"/>
      <c r="C8" s="171"/>
      <c r="D8" s="8" t="s">
        <v>187</v>
      </c>
      <c r="E8" s="109">
        <v>18473.83</v>
      </c>
      <c r="F8" s="37">
        <f>F15+F27+F37</f>
        <v>488.317164</v>
      </c>
      <c r="G8" s="37">
        <f>G9+G12+G15+G31+G34+G37</f>
        <v>17985.513596000004</v>
      </c>
      <c r="H8" s="37"/>
      <c r="I8" s="37"/>
      <c r="J8" s="38"/>
    </row>
    <row r="9" spans="1:10" ht="18" customHeight="1">
      <c r="A9" s="157" t="s">
        <v>335</v>
      </c>
      <c r="B9" s="158"/>
      <c r="C9" s="159"/>
      <c r="D9" s="102" t="s">
        <v>336</v>
      </c>
      <c r="E9" s="110">
        <v>47.665</v>
      </c>
      <c r="F9" s="37"/>
      <c r="G9" s="110">
        <v>47.665</v>
      </c>
      <c r="H9" s="39"/>
      <c r="I9" s="39"/>
      <c r="J9" s="40"/>
    </row>
    <row r="10" spans="1:10" ht="18" customHeight="1">
      <c r="A10" s="157">
        <v>20199</v>
      </c>
      <c r="B10" s="158"/>
      <c r="C10" s="159"/>
      <c r="D10" s="102" t="s">
        <v>337</v>
      </c>
      <c r="E10" s="110">
        <v>47.665</v>
      </c>
      <c r="F10" s="37"/>
      <c r="G10" s="110">
        <v>47.665</v>
      </c>
      <c r="H10" s="39"/>
      <c r="I10" s="39"/>
      <c r="J10" s="40"/>
    </row>
    <row r="11" spans="1:10" ht="18" customHeight="1">
      <c r="A11" s="157">
        <v>2019999</v>
      </c>
      <c r="B11" s="158"/>
      <c r="C11" s="159"/>
      <c r="D11" s="102" t="s">
        <v>338</v>
      </c>
      <c r="E11" s="110">
        <v>47.665</v>
      </c>
      <c r="F11" s="37"/>
      <c r="G11" s="110">
        <v>47.665</v>
      </c>
      <c r="H11" s="39"/>
      <c r="I11" s="39"/>
      <c r="J11" s="40"/>
    </row>
    <row r="12" spans="1:10" ht="18" customHeight="1">
      <c r="A12" s="157">
        <v>206</v>
      </c>
      <c r="B12" s="158"/>
      <c r="C12" s="159"/>
      <c r="D12" s="102" t="s">
        <v>339</v>
      </c>
      <c r="E12" s="110">
        <v>28.2</v>
      </c>
      <c r="F12" s="39"/>
      <c r="G12" s="110">
        <v>28.2</v>
      </c>
      <c r="H12" s="39"/>
      <c r="I12" s="39"/>
      <c r="J12" s="40"/>
    </row>
    <row r="13" spans="1:10" ht="18" customHeight="1">
      <c r="A13" s="157">
        <v>20604</v>
      </c>
      <c r="B13" s="158"/>
      <c r="C13" s="159"/>
      <c r="D13" s="102" t="s">
        <v>340</v>
      </c>
      <c r="E13" s="110">
        <v>28.2</v>
      </c>
      <c r="F13" s="37"/>
      <c r="G13" s="110">
        <v>28.2</v>
      </c>
      <c r="H13" s="39"/>
      <c r="I13" s="39"/>
      <c r="J13" s="40"/>
    </row>
    <row r="14" spans="1:10" ht="18" customHeight="1">
      <c r="A14" s="157">
        <v>2060404</v>
      </c>
      <c r="B14" s="158"/>
      <c r="C14" s="159"/>
      <c r="D14" s="102" t="s">
        <v>341</v>
      </c>
      <c r="E14" s="110">
        <v>28.2</v>
      </c>
      <c r="F14" s="37"/>
      <c r="G14" s="110">
        <v>28.2</v>
      </c>
      <c r="H14" s="39"/>
      <c r="I14" s="39"/>
      <c r="J14" s="40"/>
    </row>
    <row r="15" spans="1:10" ht="18" customHeight="1">
      <c r="A15" s="157">
        <v>208</v>
      </c>
      <c r="B15" s="158"/>
      <c r="C15" s="159"/>
      <c r="D15" s="102" t="s">
        <v>342</v>
      </c>
      <c r="E15" s="110">
        <f>E16+E19</f>
        <v>209.361505</v>
      </c>
      <c r="F15" s="110">
        <f>F16+F19</f>
        <v>209.361505</v>
      </c>
      <c r="G15" s="37">
        <f>G21+G25</f>
        <v>144.315</v>
      </c>
      <c r="H15" s="39"/>
      <c r="I15" s="39"/>
      <c r="J15" s="40"/>
    </row>
    <row r="16" spans="1:10" ht="18" customHeight="1">
      <c r="A16" s="157">
        <v>20805</v>
      </c>
      <c r="B16" s="158"/>
      <c r="C16" s="159"/>
      <c r="D16" s="102" t="s">
        <v>343</v>
      </c>
      <c r="E16" s="110">
        <v>184.921505</v>
      </c>
      <c r="F16" s="110">
        <v>184.921505</v>
      </c>
      <c r="G16" s="37"/>
      <c r="H16" s="39"/>
      <c r="I16" s="39"/>
      <c r="J16" s="40"/>
    </row>
    <row r="17" spans="1:10" ht="18" customHeight="1">
      <c r="A17" s="157">
        <v>2080501</v>
      </c>
      <c r="B17" s="158"/>
      <c r="C17" s="159"/>
      <c r="D17" s="102" t="s">
        <v>344</v>
      </c>
      <c r="E17" s="110">
        <v>170.486877</v>
      </c>
      <c r="F17" s="110">
        <v>170.486877</v>
      </c>
      <c r="G17" s="37"/>
      <c r="H17" s="39"/>
      <c r="I17" s="39"/>
      <c r="J17" s="40"/>
    </row>
    <row r="18" spans="1:10" ht="18" customHeight="1">
      <c r="A18" s="157">
        <v>2080502</v>
      </c>
      <c r="B18" s="158"/>
      <c r="C18" s="159"/>
      <c r="D18" s="102" t="s">
        <v>345</v>
      </c>
      <c r="E18" s="110">
        <v>14.434628</v>
      </c>
      <c r="F18" s="110">
        <v>14.434628</v>
      </c>
      <c r="G18" s="39"/>
      <c r="H18" s="39"/>
      <c r="I18" s="39"/>
      <c r="J18" s="40"/>
    </row>
    <row r="19" spans="1:10" ht="18" customHeight="1">
      <c r="A19" s="157">
        <v>20808</v>
      </c>
      <c r="B19" s="158"/>
      <c r="C19" s="159"/>
      <c r="D19" s="102" t="s">
        <v>346</v>
      </c>
      <c r="E19" s="110">
        <v>24.44</v>
      </c>
      <c r="F19" s="110">
        <v>24.44</v>
      </c>
      <c r="G19" s="37"/>
      <c r="H19" s="39"/>
      <c r="I19" s="39"/>
      <c r="J19" s="40"/>
    </row>
    <row r="20" spans="1:10" ht="18" customHeight="1">
      <c r="A20" s="157">
        <v>2080801</v>
      </c>
      <c r="B20" s="158"/>
      <c r="C20" s="159"/>
      <c r="D20" s="102" t="s">
        <v>347</v>
      </c>
      <c r="E20" s="110">
        <v>24.44</v>
      </c>
      <c r="F20" s="110">
        <v>24.44</v>
      </c>
      <c r="G20" s="110"/>
      <c r="H20" s="110"/>
      <c r="I20" s="110"/>
      <c r="J20" s="110"/>
    </row>
    <row r="21" spans="1:10" ht="18" customHeight="1">
      <c r="A21" s="157">
        <v>20822</v>
      </c>
      <c r="B21" s="158"/>
      <c r="C21" s="159"/>
      <c r="D21" s="102" t="s">
        <v>348</v>
      </c>
      <c r="E21" s="110">
        <v>104.815</v>
      </c>
      <c r="F21" s="110"/>
      <c r="G21" s="110">
        <v>104.815</v>
      </c>
      <c r="H21" s="110"/>
      <c r="I21" s="110"/>
      <c r="J21" s="110"/>
    </row>
    <row r="22" spans="1:10" ht="18" customHeight="1">
      <c r="A22" s="157">
        <v>2082201</v>
      </c>
      <c r="B22" s="158"/>
      <c r="C22" s="159"/>
      <c r="D22" s="102" t="s">
        <v>349</v>
      </c>
      <c r="E22" s="110">
        <v>76.83</v>
      </c>
      <c r="F22" s="110"/>
      <c r="G22" s="110">
        <v>76.83</v>
      </c>
      <c r="H22" s="110"/>
      <c r="I22" s="110"/>
      <c r="J22" s="110"/>
    </row>
    <row r="23" spans="1:10" ht="18" customHeight="1">
      <c r="A23" s="157">
        <v>2082202</v>
      </c>
      <c r="B23" s="158"/>
      <c r="C23" s="159"/>
      <c r="D23" s="102" t="s">
        <v>350</v>
      </c>
      <c r="E23" s="110">
        <v>23</v>
      </c>
      <c r="F23" s="110"/>
      <c r="G23" s="110">
        <v>23</v>
      </c>
      <c r="H23" s="110"/>
      <c r="I23" s="110"/>
      <c r="J23" s="110"/>
    </row>
    <row r="24" spans="1:10" ht="18" customHeight="1">
      <c r="A24" s="157">
        <v>2082299</v>
      </c>
      <c r="B24" s="158"/>
      <c r="C24" s="159"/>
      <c r="D24" s="102" t="s">
        <v>351</v>
      </c>
      <c r="E24" s="110">
        <v>4.985</v>
      </c>
      <c r="F24" s="110"/>
      <c r="G24" s="110">
        <v>4.985</v>
      </c>
      <c r="H24" s="110"/>
      <c r="I24" s="110"/>
      <c r="J24" s="110"/>
    </row>
    <row r="25" spans="1:10" ht="18" customHeight="1">
      <c r="A25" s="157">
        <v>20823</v>
      </c>
      <c r="B25" s="158"/>
      <c r="C25" s="159"/>
      <c r="D25" s="102" t="s">
        <v>352</v>
      </c>
      <c r="E25" s="110">
        <v>39.5</v>
      </c>
      <c r="F25" s="110"/>
      <c r="G25" s="110">
        <v>39.5</v>
      </c>
      <c r="H25" s="110"/>
      <c r="I25" s="110"/>
      <c r="J25" s="110"/>
    </row>
    <row r="26" spans="1:10" ht="18" customHeight="1">
      <c r="A26" s="157">
        <v>2082301</v>
      </c>
      <c r="B26" s="158"/>
      <c r="C26" s="159"/>
      <c r="D26" s="102" t="s">
        <v>349</v>
      </c>
      <c r="E26" s="110">
        <v>39.5</v>
      </c>
      <c r="F26" s="110"/>
      <c r="G26" s="110">
        <v>39.5</v>
      </c>
      <c r="H26" s="110"/>
      <c r="I26" s="110"/>
      <c r="J26" s="110"/>
    </row>
    <row r="27" spans="1:10" ht="18" customHeight="1">
      <c r="A27" s="157">
        <v>210</v>
      </c>
      <c r="B27" s="158"/>
      <c r="C27" s="159"/>
      <c r="D27" s="102" t="s">
        <v>353</v>
      </c>
      <c r="E27" s="110">
        <v>23.1221</v>
      </c>
      <c r="F27" s="110">
        <v>23.1221</v>
      </c>
      <c r="G27" s="110"/>
      <c r="H27" s="110"/>
      <c r="I27" s="110"/>
      <c r="J27" s="110"/>
    </row>
    <row r="28" spans="1:10" ht="18" customHeight="1">
      <c r="A28" s="157">
        <v>21005</v>
      </c>
      <c r="B28" s="158"/>
      <c r="C28" s="159"/>
      <c r="D28" s="102" t="s">
        <v>354</v>
      </c>
      <c r="E28" s="110">
        <v>23.1221</v>
      </c>
      <c r="F28" s="110">
        <v>23.1221</v>
      </c>
      <c r="G28" s="110"/>
      <c r="H28" s="110"/>
      <c r="I28" s="110"/>
      <c r="J28" s="110"/>
    </row>
    <row r="29" spans="1:10" ht="18" customHeight="1">
      <c r="A29" s="157">
        <v>2100501</v>
      </c>
      <c r="B29" s="158"/>
      <c r="C29" s="159"/>
      <c r="D29" s="102" t="s">
        <v>355</v>
      </c>
      <c r="E29" s="110">
        <v>19.9563</v>
      </c>
      <c r="F29" s="110">
        <v>19.9563</v>
      </c>
      <c r="G29" s="110"/>
      <c r="H29" s="110"/>
      <c r="I29" s="110"/>
      <c r="J29" s="110"/>
    </row>
    <row r="30" spans="1:10" ht="18" customHeight="1">
      <c r="A30" s="157">
        <v>2100503</v>
      </c>
      <c r="B30" s="158"/>
      <c r="C30" s="159"/>
      <c r="D30" s="102" t="s">
        <v>356</v>
      </c>
      <c r="E30" s="110">
        <v>3.1658</v>
      </c>
      <c r="F30" s="110">
        <v>3.1658</v>
      </c>
      <c r="G30" s="110"/>
      <c r="H30" s="110"/>
      <c r="I30" s="110"/>
      <c r="J30" s="110"/>
    </row>
    <row r="31" spans="1:10" ht="18" customHeight="1">
      <c r="A31" s="157">
        <v>211</v>
      </c>
      <c r="B31" s="158"/>
      <c r="C31" s="159"/>
      <c r="D31" s="102" t="s">
        <v>357</v>
      </c>
      <c r="E31" s="110">
        <v>2220</v>
      </c>
      <c r="F31" s="110"/>
      <c r="G31" s="110">
        <v>2220</v>
      </c>
      <c r="H31" s="110"/>
      <c r="I31" s="110"/>
      <c r="J31" s="110"/>
    </row>
    <row r="32" spans="1:10" ht="18" customHeight="1">
      <c r="A32" s="157">
        <v>21112</v>
      </c>
      <c r="B32" s="158"/>
      <c r="C32" s="159"/>
      <c r="D32" s="102" t="s">
        <v>358</v>
      </c>
      <c r="E32" s="110">
        <v>2220</v>
      </c>
      <c r="F32" s="110"/>
      <c r="G32" s="110">
        <v>2220</v>
      </c>
      <c r="H32" s="110"/>
      <c r="I32" s="110"/>
      <c r="J32" s="110"/>
    </row>
    <row r="33" spans="1:10" ht="18" customHeight="1">
      <c r="A33" s="157">
        <v>2111201</v>
      </c>
      <c r="B33" s="158"/>
      <c r="C33" s="159"/>
      <c r="D33" s="102" t="s">
        <v>359</v>
      </c>
      <c r="E33" s="110">
        <v>2220</v>
      </c>
      <c r="F33" s="110"/>
      <c r="G33" s="110">
        <v>2220</v>
      </c>
      <c r="H33" s="110"/>
      <c r="I33" s="110"/>
      <c r="J33" s="110"/>
    </row>
    <row r="34" spans="1:10" ht="18" customHeight="1">
      <c r="A34" s="157">
        <v>212</v>
      </c>
      <c r="B34" s="158"/>
      <c r="C34" s="159"/>
      <c r="D34" s="102" t="s">
        <v>360</v>
      </c>
      <c r="E34" s="110">
        <v>4483</v>
      </c>
      <c r="F34" s="110"/>
      <c r="G34" s="110">
        <v>4483</v>
      </c>
      <c r="H34" s="110"/>
      <c r="I34" s="110"/>
      <c r="J34" s="110"/>
    </row>
    <row r="35" spans="1:10" ht="18" customHeight="1">
      <c r="A35" s="157">
        <v>21208</v>
      </c>
      <c r="B35" s="158"/>
      <c r="C35" s="159"/>
      <c r="D35" s="102" t="s">
        <v>361</v>
      </c>
      <c r="E35" s="110">
        <v>4483</v>
      </c>
      <c r="F35" s="110"/>
      <c r="G35" s="110">
        <v>4483</v>
      </c>
      <c r="H35" s="110"/>
      <c r="I35" s="110"/>
      <c r="J35" s="110"/>
    </row>
    <row r="36" spans="1:10" ht="18" customHeight="1">
      <c r="A36" s="157">
        <v>2120812</v>
      </c>
      <c r="B36" s="158"/>
      <c r="C36" s="159"/>
      <c r="D36" s="102" t="s">
        <v>362</v>
      </c>
      <c r="E36" s="110">
        <v>4483</v>
      </c>
      <c r="F36" s="110"/>
      <c r="G36" s="110">
        <v>4483</v>
      </c>
      <c r="H36" s="110"/>
      <c r="I36" s="110"/>
      <c r="J36" s="110"/>
    </row>
    <row r="37" spans="1:10" ht="18" customHeight="1">
      <c r="A37" s="157">
        <v>213</v>
      </c>
      <c r="B37" s="158"/>
      <c r="C37" s="159"/>
      <c r="D37" s="102" t="s">
        <v>363</v>
      </c>
      <c r="E37" s="110">
        <v>11318.167155</v>
      </c>
      <c r="F37" s="110">
        <f>F38+F52+F54</f>
        <v>255.833559</v>
      </c>
      <c r="G37" s="110">
        <f>G38+G52+G54</f>
        <v>11062.333596000002</v>
      </c>
      <c r="H37" s="110"/>
      <c r="I37" s="110"/>
      <c r="J37" s="110"/>
    </row>
    <row r="38" spans="1:10" ht="18" customHeight="1">
      <c r="A38" s="157">
        <v>21303</v>
      </c>
      <c r="B38" s="158"/>
      <c r="C38" s="159"/>
      <c r="D38" s="102" t="s">
        <v>364</v>
      </c>
      <c r="E38" s="110">
        <v>11299.967155</v>
      </c>
      <c r="F38" s="110">
        <f>SUM(F39:F51)</f>
        <v>255.833559</v>
      </c>
      <c r="G38" s="110">
        <f>SUM(G39:G51)</f>
        <v>11044.133596000001</v>
      </c>
      <c r="H38" s="110"/>
      <c r="I38" s="110"/>
      <c r="J38" s="110"/>
    </row>
    <row r="39" spans="1:10" ht="18" customHeight="1">
      <c r="A39" s="157">
        <v>2130301</v>
      </c>
      <c r="B39" s="158"/>
      <c r="C39" s="159"/>
      <c r="D39" s="102" t="s">
        <v>365</v>
      </c>
      <c r="E39" s="110">
        <v>179.653559</v>
      </c>
      <c r="F39" s="110">
        <v>179.653559</v>
      </c>
      <c r="G39" s="110"/>
      <c r="H39" s="110"/>
      <c r="I39" s="110"/>
      <c r="J39" s="110"/>
    </row>
    <row r="40" spans="1:10" ht="18" customHeight="1">
      <c r="A40" s="157">
        <v>2130305</v>
      </c>
      <c r="B40" s="158"/>
      <c r="C40" s="159"/>
      <c r="D40" s="102" t="s">
        <v>366</v>
      </c>
      <c r="E40" s="110">
        <v>8351.5058</v>
      </c>
      <c r="F40" s="110"/>
      <c r="G40" s="110">
        <v>8351.5058</v>
      </c>
      <c r="H40" s="110"/>
      <c r="I40" s="110"/>
      <c r="J40" s="110"/>
    </row>
    <row r="41" spans="1:10" ht="18" customHeight="1">
      <c r="A41" s="157">
        <v>2130306</v>
      </c>
      <c r="B41" s="158"/>
      <c r="C41" s="159"/>
      <c r="D41" s="102" t="s">
        <v>367</v>
      </c>
      <c r="E41" s="110">
        <v>185.177416</v>
      </c>
      <c r="F41" s="110">
        <v>76.18</v>
      </c>
      <c r="G41" s="110">
        <f>E41-F41</f>
        <v>108.99741599999999</v>
      </c>
      <c r="H41" s="110"/>
      <c r="I41" s="110"/>
      <c r="J41" s="110"/>
    </row>
    <row r="42" spans="1:10" ht="18" customHeight="1">
      <c r="A42" s="157">
        <v>2130311</v>
      </c>
      <c r="B42" s="158"/>
      <c r="C42" s="159"/>
      <c r="D42" s="102" t="s">
        <v>368</v>
      </c>
      <c r="E42" s="110">
        <v>60</v>
      </c>
      <c r="F42" s="110"/>
      <c r="G42" s="110">
        <v>60</v>
      </c>
      <c r="H42" s="110"/>
      <c r="I42" s="110"/>
      <c r="J42" s="110"/>
    </row>
    <row r="43" spans="1:10" ht="18" customHeight="1">
      <c r="A43" s="157">
        <v>2130314</v>
      </c>
      <c r="B43" s="158"/>
      <c r="C43" s="159"/>
      <c r="D43" s="102" t="s">
        <v>369</v>
      </c>
      <c r="E43" s="110">
        <v>211.4669</v>
      </c>
      <c r="F43" s="110"/>
      <c r="G43" s="110">
        <v>211.4669</v>
      </c>
      <c r="H43" s="110"/>
      <c r="I43" s="110"/>
      <c r="J43" s="110"/>
    </row>
    <row r="44" spans="1:10" ht="18" customHeight="1">
      <c r="A44" s="157">
        <v>2130315</v>
      </c>
      <c r="B44" s="158"/>
      <c r="C44" s="159"/>
      <c r="D44" s="102" t="s">
        <v>370</v>
      </c>
      <c r="E44" s="110">
        <v>152</v>
      </c>
      <c r="F44" s="110"/>
      <c r="G44" s="110">
        <v>152</v>
      </c>
      <c r="H44" s="110"/>
      <c r="I44" s="110"/>
      <c r="J44" s="110"/>
    </row>
    <row r="45" spans="1:10" ht="18" customHeight="1">
      <c r="A45" s="157">
        <v>2130316</v>
      </c>
      <c r="B45" s="158"/>
      <c r="C45" s="159"/>
      <c r="D45" s="102" t="s">
        <v>371</v>
      </c>
      <c r="E45" s="110">
        <v>1630</v>
      </c>
      <c r="F45" s="110"/>
      <c r="G45" s="110">
        <v>1630</v>
      </c>
      <c r="H45" s="110"/>
      <c r="I45" s="110"/>
      <c r="J45" s="110"/>
    </row>
    <row r="46" spans="1:10" ht="18" customHeight="1">
      <c r="A46" s="157">
        <v>2130321</v>
      </c>
      <c r="B46" s="158"/>
      <c r="C46" s="159"/>
      <c r="D46" s="102" t="s">
        <v>372</v>
      </c>
      <c r="E46" s="110">
        <v>2.565</v>
      </c>
      <c r="F46" s="110"/>
      <c r="G46" s="110">
        <v>2.565</v>
      </c>
      <c r="H46" s="110"/>
      <c r="I46" s="110"/>
      <c r="J46" s="110"/>
    </row>
    <row r="47" spans="1:10" ht="18" customHeight="1">
      <c r="A47" s="157">
        <v>2130331</v>
      </c>
      <c r="B47" s="158"/>
      <c r="C47" s="159"/>
      <c r="D47" s="102" t="s">
        <v>373</v>
      </c>
      <c r="E47" s="110">
        <v>158.75</v>
      </c>
      <c r="F47" s="110"/>
      <c r="G47" s="110">
        <v>158.75</v>
      </c>
      <c r="H47" s="110"/>
      <c r="I47" s="110"/>
      <c r="J47" s="110"/>
    </row>
    <row r="48" spans="1:10" ht="18" customHeight="1">
      <c r="A48" s="157">
        <v>2130332</v>
      </c>
      <c r="B48" s="158"/>
      <c r="C48" s="159"/>
      <c r="D48" s="102" t="s">
        <v>374</v>
      </c>
      <c r="E48" s="110">
        <v>162.4544</v>
      </c>
      <c r="F48" s="110"/>
      <c r="G48" s="110">
        <v>162.4544</v>
      </c>
      <c r="H48" s="110"/>
      <c r="I48" s="110"/>
      <c r="J48" s="110"/>
    </row>
    <row r="49" spans="1:10" ht="18" customHeight="1">
      <c r="A49" s="157">
        <v>2130334</v>
      </c>
      <c r="B49" s="158"/>
      <c r="C49" s="159"/>
      <c r="D49" s="102" t="s">
        <v>375</v>
      </c>
      <c r="E49" s="110">
        <v>36.98408</v>
      </c>
      <c r="F49" s="110"/>
      <c r="G49" s="110">
        <v>36.98408</v>
      </c>
      <c r="H49" s="110"/>
      <c r="I49" s="110"/>
      <c r="J49" s="110"/>
    </row>
    <row r="50" spans="1:10" ht="18" customHeight="1">
      <c r="A50" s="157">
        <v>2130335</v>
      </c>
      <c r="B50" s="158"/>
      <c r="C50" s="159"/>
      <c r="D50" s="102" t="s">
        <v>376</v>
      </c>
      <c r="E50" s="110">
        <v>21</v>
      </c>
      <c r="F50" s="110"/>
      <c r="G50" s="110">
        <v>21</v>
      </c>
      <c r="H50" s="110"/>
      <c r="I50" s="110"/>
      <c r="J50" s="110"/>
    </row>
    <row r="51" spans="1:10" ht="18" customHeight="1">
      <c r="A51" s="157">
        <v>2130399</v>
      </c>
      <c r="B51" s="158"/>
      <c r="C51" s="159"/>
      <c r="D51" s="102" t="s">
        <v>377</v>
      </c>
      <c r="E51" s="110">
        <v>148.41</v>
      </c>
      <c r="F51" s="110"/>
      <c r="G51" s="110">
        <v>148.41</v>
      </c>
      <c r="H51" s="110"/>
      <c r="I51" s="110"/>
      <c r="J51" s="110"/>
    </row>
    <row r="52" spans="1:10" ht="18" customHeight="1">
      <c r="A52" s="157">
        <v>21364</v>
      </c>
      <c r="B52" s="158"/>
      <c r="C52" s="159"/>
      <c r="D52" s="102" t="s">
        <v>378</v>
      </c>
      <c r="E52" s="110">
        <v>13.2</v>
      </c>
      <c r="F52" s="110"/>
      <c r="G52" s="110">
        <v>13.2</v>
      </c>
      <c r="H52" s="110"/>
      <c r="I52" s="110"/>
      <c r="J52" s="110"/>
    </row>
    <row r="53" spans="1:10" ht="18" customHeight="1">
      <c r="A53" s="157">
        <v>2136499</v>
      </c>
      <c r="B53" s="158"/>
      <c r="C53" s="159"/>
      <c r="D53" s="102" t="s">
        <v>379</v>
      </c>
      <c r="E53" s="110">
        <v>13.2</v>
      </c>
      <c r="F53" s="110"/>
      <c r="G53" s="110">
        <v>13.2</v>
      </c>
      <c r="H53" s="110"/>
      <c r="I53" s="110"/>
      <c r="J53" s="110"/>
    </row>
    <row r="54" spans="1:10" ht="18" customHeight="1">
      <c r="A54" s="157">
        <v>21366</v>
      </c>
      <c r="B54" s="158"/>
      <c r="C54" s="159"/>
      <c r="D54" s="102" t="s">
        <v>380</v>
      </c>
      <c r="E54" s="110">
        <v>5</v>
      </c>
      <c r="F54" s="110"/>
      <c r="G54" s="110">
        <v>5</v>
      </c>
      <c r="H54" s="110"/>
      <c r="I54" s="110"/>
      <c r="J54" s="110"/>
    </row>
    <row r="55" spans="1:10" ht="18" customHeight="1" thickBot="1">
      <c r="A55" s="157">
        <v>2136601</v>
      </c>
      <c r="B55" s="158"/>
      <c r="C55" s="159"/>
      <c r="D55" s="103" t="s">
        <v>350</v>
      </c>
      <c r="E55" s="110">
        <v>5</v>
      </c>
      <c r="F55" s="110"/>
      <c r="G55" s="110">
        <v>5</v>
      </c>
      <c r="H55" s="110"/>
      <c r="I55" s="110"/>
      <c r="J55" s="110"/>
    </row>
  </sheetData>
  <sheetProtection/>
  <mergeCells count="60">
    <mergeCell ref="F3:F6"/>
    <mergeCell ref="G3:G6"/>
    <mergeCell ref="H3:H6"/>
    <mergeCell ref="I3:I6"/>
    <mergeCell ref="A13:C13"/>
    <mergeCell ref="A14:C14"/>
    <mergeCell ref="J3:J6"/>
    <mergeCell ref="A4:C6"/>
    <mergeCell ref="A1:J1"/>
    <mergeCell ref="A3:D3"/>
    <mergeCell ref="A9:C9"/>
    <mergeCell ref="A10:C10"/>
    <mergeCell ref="D4:D6"/>
    <mergeCell ref="E3:E6"/>
    <mergeCell ref="A19:C19"/>
    <mergeCell ref="A7:A8"/>
    <mergeCell ref="B7:B8"/>
    <mergeCell ref="C7:C8"/>
    <mergeCell ref="A15:C15"/>
    <mergeCell ref="A16:C16"/>
    <mergeCell ref="A17:C17"/>
    <mergeCell ref="A18:C18"/>
    <mergeCell ref="A11:C11"/>
    <mergeCell ref="A12:C12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showGridLines="0" showZeros="0" zoomScaleSheetLayoutView="100" zoomScalePageLayoutView="0" workbookViewId="0" topLeftCell="A1">
      <selection activeCell="C16" sqref="C16"/>
    </sheetView>
  </sheetViews>
  <sheetFormatPr defaultColWidth="9.00390625" defaultRowHeight="14.25"/>
  <cols>
    <col min="1" max="1" width="23.00390625" style="9" customWidth="1"/>
    <col min="2" max="2" width="4.375" style="9" bestFit="1" customWidth="1"/>
    <col min="3" max="3" width="16.875" style="9" customWidth="1"/>
    <col min="4" max="4" width="22.875" style="9" customWidth="1"/>
    <col min="5" max="5" width="4.375" style="9" bestFit="1" customWidth="1"/>
    <col min="6" max="6" width="13.00390625" style="9" customWidth="1"/>
    <col min="7" max="7" width="14.125" style="9" customWidth="1"/>
    <col min="8" max="8" width="12.75390625" style="9" customWidth="1"/>
    <col min="9" max="16384" width="9.00390625" style="9" customWidth="1"/>
  </cols>
  <sheetData>
    <row r="1" spans="1:8" ht="20.25">
      <c r="A1" s="180" t="s">
        <v>195</v>
      </c>
      <c r="B1" s="180"/>
      <c r="C1" s="180"/>
      <c r="D1" s="180"/>
      <c r="E1" s="180"/>
      <c r="F1" s="180"/>
      <c r="G1" s="180"/>
      <c r="H1" s="180"/>
    </row>
    <row r="2" spans="1:8" ht="15" customHeight="1">
      <c r="A2" s="143" t="s">
        <v>382</v>
      </c>
      <c r="B2" s="41"/>
      <c r="C2" s="41"/>
      <c r="D2" s="41"/>
      <c r="E2" s="41"/>
      <c r="F2" s="42"/>
      <c r="G2" s="41"/>
      <c r="H2" s="43" t="s">
        <v>1</v>
      </c>
    </row>
    <row r="3" spans="1:8" ht="15" customHeight="1">
      <c r="A3" s="181" t="s">
        <v>196</v>
      </c>
      <c r="B3" s="181"/>
      <c r="C3" s="181"/>
      <c r="D3" s="181" t="s">
        <v>197</v>
      </c>
      <c r="E3" s="181"/>
      <c r="F3" s="181"/>
      <c r="G3" s="181"/>
      <c r="H3" s="181"/>
    </row>
    <row r="4" spans="1:8" ht="15" customHeight="1">
      <c r="A4" s="182" t="s">
        <v>198</v>
      </c>
      <c r="B4" s="182" t="s">
        <v>5</v>
      </c>
      <c r="C4" s="182" t="s">
        <v>6</v>
      </c>
      <c r="D4" s="182" t="s">
        <v>199</v>
      </c>
      <c r="E4" s="182" t="s">
        <v>5</v>
      </c>
      <c r="F4" s="181" t="s">
        <v>6</v>
      </c>
      <c r="G4" s="181"/>
      <c r="H4" s="181"/>
    </row>
    <row r="5" spans="1:8" ht="40.5" customHeight="1">
      <c r="A5" s="182"/>
      <c r="B5" s="182"/>
      <c r="C5" s="182"/>
      <c r="D5" s="182"/>
      <c r="E5" s="182"/>
      <c r="F5" s="44" t="s">
        <v>200</v>
      </c>
      <c r="G5" s="45" t="s">
        <v>201</v>
      </c>
      <c r="H5" s="45" t="s">
        <v>202</v>
      </c>
    </row>
    <row r="6" spans="1:8" ht="18" customHeight="1">
      <c r="A6" s="44" t="s">
        <v>203</v>
      </c>
      <c r="B6" s="44"/>
      <c r="C6" s="44">
        <v>1</v>
      </c>
      <c r="D6" s="44" t="s">
        <v>203</v>
      </c>
      <c r="E6" s="44"/>
      <c r="F6" s="44">
        <v>2</v>
      </c>
      <c r="G6" s="44">
        <v>3</v>
      </c>
      <c r="H6" s="44">
        <v>4</v>
      </c>
    </row>
    <row r="7" spans="1:11" ht="18" customHeight="1">
      <c r="A7" s="46" t="s">
        <v>204</v>
      </c>
      <c r="B7" s="44" t="s">
        <v>11</v>
      </c>
      <c r="C7" s="97">
        <v>13828.31576</v>
      </c>
      <c r="D7" s="46" t="s">
        <v>12</v>
      </c>
      <c r="E7" s="44" t="s">
        <v>166</v>
      </c>
      <c r="F7" s="97">
        <v>47.665</v>
      </c>
      <c r="G7" s="97">
        <v>47.665</v>
      </c>
      <c r="H7" s="98" t="s">
        <v>334</v>
      </c>
      <c r="I7" s="9">
        <v>10000</v>
      </c>
      <c r="J7" s="9">
        <f>C7/I7</f>
        <v>1.3828315759999998</v>
      </c>
      <c r="K7" s="9">
        <f>F7/I7</f>
        <v>0.0047665</v>
      </c>
    </row>
    <row r="8" spans="1:11" ht="18" customHeight="1">
      <c r="A8" s="46" t="s">
        <v>205</v>
      </c>
      <c r="B8" s="44" t="s">
        <v>17</v>
      </c>
      <c r="C8" s="97">
        <v>4645.515</v>
      </c>
      <c r="D8" s="46" t="s">
        <v>18</v>
      </c>
      <c r="E8" s="44" t="s">
        <v>168</v>
      </c>
      <c r="F8" s="98"/>
      <c r="G8" s="98"/>
      <c r="H8" s="98" t="s">
        <v>334</v>
      </c>
      <c r="I8" s="9">
        <v>10000</v>
      </c>
      <c r="J8" s="9">
        <f aca="true" t="shared" si="0" ref="J8:J36">C8/I8</f>
        <v>0.4645515</v>
      </c>
      <c r="K8" s="9">
        <f aca="true" t="shared" si="1" ref="K8:K18">F8/I8</f>
        <v>0</v>
      </c>
    </row>
    <row r="9" spans="1:11" ht="18" customHeight="1">
      <c r="A9" s="46"/>
      <c r="B9" s="44" t="s">
        <v>23</v>
      </c>
      <c r="C9" s="48"/>
      <c r="D9" s="46" t="s">
        <v>24</v>
      </c>
      <c r="E9" s="44" t="s">
        <v>170</v>
      </c>
      <c r="F9" s="98"/>
      <c r="G9" s="98"/>
      <c r="H9" s="98" t="s">
        <v>334</v>
      </c>
      <c r="I9" s="9">
        <v>10000</v>
      </c>
      <c r="J9" s="9">
        <f t="shared" si="0"/>
        <v>0</v>
      </c>
      <c r="K9" s="9">
        <f t="shared" si="1"/>
        <v>0</v>
      </c>
    </row>
    <row r="10" spans="1:11" ht="18" customHeight="1">
      <c r="A10" s="46"/>
      <c r="B10" s="44" t="s">
        <v>29</v>
      </c>
      <c r="C10" s="48"/>
      <c r="D10" s="46" t="s">
        <v>30</v>
      </c>
      <c r="E10" s="44" t="s">
        <v>206</v>
      </c>
      <c r="F10" s="98"/>
      <c r="G10" s="98"/>
      <c r="H10" s="98" t="s">
        <v>334</v>
      </c>
      <c r="I10" s="9">
        <v>10000</v>
      </c>
      <c r="J10" s="9">
        <f t="shared" si="0"/>
        <v>0</v>
      </c>
      <c r="K10" s="9">
        <f t="shared" si="1"/>
        <v>0</v>
      </c>
    </row>
    <row r="11" spans="1:11" ht="18" customHeight="1">
      <c r="A11" s="46"/>
      <c r="B11" s="44" t="s">
        <v>35</v>
      </c>
      <c r="C11" s="48"/>
      <c r="D11" s="46" t="s">
        <v>36</v>
      </c>
      <c r="E11" s="44" t="s">
        <v>207</v>
      </c>
      <c r="F11" s="98"/>
      <c r="G11" s="98"/>
      <c r="H11" s="98" t="s">
        <v>334</v>
      </c>
      <c r="I11" s="9">
        <v>10000</v>
      </c>
      <c r="J11" s="9">
        <f t="shared" si="0"/>
        <v>0</v>
      </c>
      <c r="K11" s="9">
        <f t="shared" si="1"/>
        <v>0</v>
      </c>
    </row>
    <row r="12" spans="1:11" ht="18" customHeight="1">
      <c r="A12" s="46"/>
      <c r="B12" s="44" t="s">
        <v>41</v>
      </c>
      <c r="C12" s="48"/>
      <c r="D12" s="46" t="s">
        <v>42</v>
      </c>
      <c r="E12" s="44" t="s">
        <v>173</v>
      </c>
      <c r="F12" s="97">
        <v>28.2</v>
      </c>
      <c r="G12" s="97">
        <v>28.2</v>
      </c>
      <c r="H12" s="98" t="s">
        <v>334</v>
      </c>
      <c r="I12" s="9">
        <v>10000</v>
      </c>
      <c r="J12" s="9">
        <f t="shared" si="0"/>
        <v>0</v>
      </c>
      <c r="K12" s="9">
        <f t="shared" si="1"/>
        <v>0.00282</v>
      </c>
    </row>
    <row r="13" spans="1:11" ht="18" customHeight="1">
      <c r="A13" s="46"/>
      <c r="B13" s="44" t="s">
        <v>47</v>
      </c>
      <c r="C13" s="48"/>
      <c r="D13" s="46" t="s">
        <v>48</v>
      </c>
      <c r="E13" s="44" t="s">
        <v>13</v>
      </c>
      <c r="F13" s="98"/>
      <c r="G13" s="98" t="s">
        <v>334</v>
      </c>
      <c r="H13" s="98" t="s">
        <v>334</v>
      </c>
      <c r="I13" s="9">
        <v>10000</v>
      </c>
      <c r="J13" s="9">
        <f t="shared" si="0"/>
        <v>0</v>
      </c>
      <c r="K13" s="9">
        <f t="shared" si="1"/>
        <v>0</v>
      </c>
    </row>
    <row r="14" spans="1:12" ht="18" customHeight="1">
      <c r="A14" s="46"/>
      <c r="B14" s="44" t="s">
        <v>52</v>
      </c>
      <c r="C14" s="48"/>
      <c r="D14" s="46" t="s">
        <v>53</v>
      </c>
      <c r="E14" s="44" t="s">
        <v>19</v>
      </c>
      <c r="F14" s="97">
        <v>353.67650499999996</v>
      </c>
      <c r="G14" s="97">
        <v>209.361505</v>
      </c>
      <c r="H14" s="97">
        <f>F14-G14</f>
        <v>144.31499999999997</v>
      </c>
      <c r="I14" s="9">
        <v>10000</v>
      </c>
      <c r="J14" s="9">
        <f t="shared" si="0"/>
        <v>0</v>
      </c>
      <c r="K14" s="9">
        <f t="shared" si="1"/>
        <v>0.03536765049999999</v>
      </c>
      <c r="L14" s="9">
        <f>G14/I14</f>
        <v>0.0209361505</v>
      </c>
    </row>
    <row r="15" spans="1:11" ht="18" customHeight="1">
      <c r="A15" s="46"/>
      <c r="B15" s="44" t="s">
        <v>57</v>
      </c>
      <c r="C15" s="48"/>
      <c r="D15" s="49" t="s">
        <v>58</v>
      </c>
      <c r="E15" s="44" t="s">
        <v>25</v>
      </c>
      <c r="F15" s="97">
        <v>23.1221</v>
      </c>
      <c r="G15" s="97">
        <v>23.1221</v>
      </c>
      <c r="H15" s="98" t="s">
        <v>334</v>
      </c>
      <c r="I15" s="9">
        <v>10000</v>
      </c>
      <c r="J15" s="9">
        <f t="shared" si="0"/>
        <v>0</v>
      </c>
      <c r="K15" s="9">
        <f t="shared" si="1"/>
        <v>0.00231221</v>
      </c>
    </row>
    <row r="16" spans="1:11" ht="18" customHeight="1">
      <c r="A16" s="46"/>
      <c r="B16" s="44" t="s">
        <v>62</v>
      </c>
      <c r="C16" s="48"/>
      <c r="D16" s="46" t="s">
        <v>63</v>
      </c>
      <c r="E16" s="44" t="s">
        <v>31</v>
      </c>
      <c r="F16" s="97">
        <v>2220</v>
      </c>
      <c r="G16" s="97">
        <v>2220</v>
      </c>
      <c r="H16" s="98" t="s">
        <v>334</v>
      </c>
      <c r="I16" s="9">
        <v>10000</v>
      </c>
      <c r="J16" s="9">
        <f t="shared" si="0"/>
        <v>0</v>
      </c>
      <c r="K16" s="9">
        <f t="shared" si="1"/>
        <v>0.222</v>
      </c>
    </row>
    <row r="17" spans="1:11" ht="18" customHeight="1">
      <c r="A17" s="46"/>
      <c r="B17" s="44" t="s">
        <v>66</v>
      </c>
      <c r="C17" s="48"/>
      <c r="D17" s="46" t="s">
        <v>67</v>
      </c>
      <c r="E17" s="44" t="s">
        <v>37</v>
      </c>
      <c r="F17" s="97">
        <v>4483</v>
      </c>
      <c r="G17" s="98" t="s">
        <v>334</v>
      </c>
      <c r="H17" s="97">
        <v>4483</v>
      </c>
      <c r="I17" s="9">
        <v>10000</v>
      </c>
      <c r="J17" s="9">
        <f t="shared" si="0"/>
        <v>0</v>
      </c>
      <c r="K17" s="9">
        <f t="shared" si="1"/>
        <v>0.4483</v>
      </c>
    </row>
    <row r="18" spans="1:12" ht="18" customHeight="1">
      <c r="A18" s="46"/>
      <c r="B18" s="44" t="s">
        <v>71</v>
      </c>
      <c r="C18" s="48"/>
      <c r="D18" s="46" t="s">
        <v>72</v>
      </c>
      <c r="E18" s="44" t="s">
        <v>43</v>
      </c>
      <c r="F18" s="97">
        <v>11318.167155</v>
      </c>
      <c r="G18" s="97">
        <v>11299.967155</v>
      </c>
      <c r="H18" s="97">
        <f>F18-G18</f>
        <v>18.19999999999891</v>
      </c>
      <c r="I18" s="9">
        <v>10000</v>
      </c>
      <c r="J18" s="9">
        <f t="shared" si="0"/>
        <v>0</v>
      </c>
      <c r="K18" s="9">
        <f t="shared" si="1"/>
        <v>1.1318167154999998</v>
      </c>
      <c r="L18" s="9">
        <f>G18/I18</f>
        <v>1.1299967155000001</v>
      </c>
    </row>
    <row r="19" spans="1:10" ht="18" customHeight="1">
      <c r="A19" s="46"/>
      <c r="B19" s="44" t="s">
        <v>76</v>
      </c>
      <c r="C19" s="48"/>
      <c r="D19" s="46" t="s">
        <v>77</v>
      </c>
      <c r="E19" s="44" t="s">
        <v>49</v>
      </c>
      <c r="F19" s="47"/>
      <c r="G19" s="47"/>
      <c r="H19" s="48"/>
      <c r="I19" s="9">
        <v>10000</v>
      </c>
      <c r="J19" s="9">
        <f t="shared" si="0"/>
        <v>0</v>
      </c>
    </row>
    <row r="20" spans="1:10" ht="18" customHeight="1">
      <c r="A20" s="46"/>
      <c r="B20" s="44" t="s">
        <v>81</v>
      </c>
      <c r="C20" s="48"/>
      <c r="D20" s="46" t="s">
        <v>82</v>
      </c>
      <c r="E20" s="44" t="s">
        <v>54</v>
      </c>
      <c r="F20" s="47"/>
      <c r="G20" s="47"/>
      <c r="H20" s="47"/>
      <c r="I20" s="9">
        <v>10000</v>
      </c>
      <c r="J20" s="9">
        <f t="shared" si="0"/>
        <v>0</v>
      </c>
    </row>
    <row r="21" spans="1:10" ht="18" customHeight="1">
      <c r="A21" s="46"/>
      <c r="B21" s="44" t="s">
        <v>86</v>
      </c>
      <c r="C21" s="48"/>
      <c r="D21" s="46" t="s">
        <v>87</v>
      </c>
      <c r="E21" s="44" t="s">
        <v>59</v>
      </c>
      <c r="F21" s="47"/>
      <c r="G21" s="47"/>
      <c r="H21" s="48"/>
      <c r="I21" s="9">
        <v>10000</v>
      </c>
      <c r="J21" s="9">
        <f t="shared" si="0"/>
        <v>0</v>
      </c>
    </row>
    <row r="22" spans="1:10" ht="18" customHeight="1">
      <c r="A22" s="46"/>
      <c r="B22" s="44" t="s">
        <v>91</v>
      </c>
      <c r="C22" s="48"/>
      <c r="D22" s="46" t="s">
        <v>92</v>
      </c>
      <c r="E22" s="44" t="s">
        <v>64</v>
      </c>
      <c r="F22" s="47"/>
      <c r="G22" s="47"/>
      <c r="H22" s="48"/>
      <c r="I22" s="9">
        <v>10000</v>
      </c>
      <c r="J22" s="9">
        <f t="shared" si="0"/>
        <v>0</v>
      </c>
    </row>
    <row r="23" spans="1:10" ht="18" customHeight="1">
      <c r="A23" s="46"/>
      <c r="B23" s="44" t="s">
        <v>96</v>
      </c>
      <c r="C23" s="48"/>
      <c r="D23" s="46" t="s">
        <v>97</v>
      </c>
      <c r="E23" s="44" t="s">
        <v>68</v>
      </c>
      <c r="F23" s="48"/>
      <c r="G23" s="48"/>
      <c r="H23" s="48"/>
      <c r="I23" s="9">
        <v>10000</v>
      </c>
      <c r="J23" s="9">
        <f t="shared" si="0"/>
        <v>0</v>
      </c>
    </row>
    <row r="24" spans="1:10" ht="18" customHeight="1">
      <c r="A24" s="46"/>
      <c r="B24" s="44" t="s">
        <v>101</v>
      </c>
      <c r="C24" s="48"/>
      <c r="D24" s="46" t="s">
        <v>102</v>
      </c>
      <c r="E24" s="44" t="s">
        <v>73</v>
      </c>
      <c r="F24" s="47"/>
      <c r="G24" s="47"/>
      <c r="H24" s="48"/>
      <c r="I24" s="9">
        <v>10000</v>
      </c>
      <c r="J24" s="9">
        <f t="shared" si="0"/>
        <v>0</v>
      </c>
    </row>
    <row r="25" spans="1:10" ht="18" customHeight="1">
      <c r="A25" s="46"/>
      <c r="B25" s="44" t="s">
        <v>106</v>
      </c>
      <c r="C25" s="48"/>
      <c r="D25" s="46" t="s">
        <v>107</v>
      </c>
      <c r="E25" s="44" t="s">
        <v>78</v>
      </c>
      <c r="F25" s="47"/>
      <c r="G25" s="47"/>
      <c r="H25" s="48"/>
      <c r="I25" s="9">
        <v>10000</v>
      </c>
      <c r="J25" s="9">
        <f t="shared" si="0"/>
        <v>0</v>
      </c>
    </row>
    <row r="26" spans="1:10" ht="18" customHeight="1">
      <c r="A26" s="46"/>
      <c r="B26" s="44" t="s">
        <v>111</v>
      </c>
      <c r="C26" s="48"/>
      <c r="D26" s="46" t="s">
        <v>112</v>
      </c>
      <c r="E26" s="44" t="s">
        <v>83</v>
      </c>
      <c r="F26" s="47"/>
      <c r="G26" s="47"/>
      <c r="H26" s="48"/>
      <c r="I26" s="9">
        <v>10000</v>
      </c>
      <c r="J26" s="9">
        <f t="shared" si="0"/>
        <v>0</v>
      </c>
    </row>
    <row r="27" spans="1:10" ht="18" customHeight="1">
      <c r="A27" s="46"/>
      <c r="B27" s="44" t="s">
        <v>116</v>
      </c>
      <c r="C27" s="48"/>
      <c r="D27" s="46" t="s">
        <v>117</v>
      </c>
      <c r="E27" s="44" t="s">
        <v>88</v>
      </c>
      <c r="F27" s="47"/>
      <c r="G27" s="47"/>
      <c r="H27" s="48"/>
      <c r="I27" s="9">
        <v>10000</v>
      </c>
      <c r="J27" s="9">
        <f t="shared" si="0"/>
        <v>0</v>
      </c>
    </row>
    <row r="28" spans="1:10" ht="18" customHeight="1">
      <c r="A28" s="46"/>
      <c r="B28" s="44" t="s">
        <v>121</v>
      </c>
      <c r="C28" s="48"/>
      <c r="D28" s="46" t="s">
        <v>122</v>
      </c>
      <c r="E28" s="44" t="s">
        <v>93</v>
      </c>
      <c r="F28" s="47"/>
      <c r="G28" s="47"/>
      <c r="H28" s="47"/>
      <c r="I28" s="9">
        <v>10000</v>
      </c>
      <c r="J28" s="9">
        <f t="shared" si="0"/>
        <v>0</v>
      </c>
    </row>
    <row r="29" spans="1:10" ht="18" customHeight="1">
      <c r="A29" s="46"/>
      <c r="B29" s="44" t="s">
        <v>126</v>
      </c>
      <c r="C29" s="48"/>
      <c r="D29" s="46"/>
      <c r="E29" s="44" t="s">
        <v>98</v>
      </c>
      <c r="F29" s="48"/>
      <c r="G29" s="48"/>
      <c r="H29" s="48"/>
      <c r="I29" s="9">
        <v>10000</v>
      </c>
      <c r="J29" s="9">
        <f t="shared" si="0"/>
        <v>0</v>
      </c>
    </row>
    <row r="30" spans="1:10" ht="18" customHeight="1">
      <c r="A30" s="50" t="s">
        <v>129</v>
      </c>
      <c r="B30" s="44" t="s">
        <v>130</v>
      </c>
      <c r="C30" s="47">
        <f>SUM(C7:C8)</f>
        <v>18473.83076</v>
      </c>
      <c r="D30" s="51" t="s">
        <v>131</v>
      </c>
      <c r="E30" s="44" t="s">
        <v>103</v>
      </c>
      <c r="F30" s="112">
        <f>SUM(F7:F18)</f>
        <v>18473.830759999997</v>
      </c>
      <c r="G30" s="112">
        <f>SUM(G7:G18)</f>
        <v>13828.315760000001</v>
      </c>
      <c r="H30" s="112">
        <f>SUM(H7:H18)</f>
        <v>4645.5149999999985</v>
      </c>
      <c r="I30" s="9">
        <v>10000</v>
      </c>
      <c r="J30" s="9">
        <f t="shared" si="0"/>
        <v>1.847383076</v>
      </c>
    </row>
    <row r="31" spans="1:10" ht="18" customHeight="1">
      <c r="A31" s="46"/>
      <c r="B31" s="44" t="s">
        <v>134</v>
      </c>
      <c r="C31" s="48"/>
      <c r="D31" s="52"/>
      <c r="E31" s="44" t="s">
        <v>108</v>
      </c>
      <c r="F31" s="52"/>
      <c r="G31" s="52"/>
      <c r="H31" s="52"/>
      <c r="I31" s="9">
        <v>10000</v>
      </c>
      <c r="J31" s="9">
        <f t="shared" si="0"/>
        <v>0</v>
      </c>
    </row>
    <row r="32" spans="1:10" ht="18" customHeight="1">
      <c r="A32" s="46" t="s">
        <v>208</v>
      </c>
      <c r="B32" s="44" t="s">
        <v>138</v>
      </c>
      <c r="C32" s="47"/>
      <c r="D32" s="52" t="s">
        <v>209</v>
      </c>
      <c r="E32" s="44" t="s">
        <v>113</v>
      </c>
      <c r="F32" s="52"/>
      <c r="G32" s="52"/>
      <c r="H32" s="52"/>
      <c r="I32" s="9">
        <v>10000</v>
      </c>
      <c r="J32" s="9">
        <f t="shared" si="0"/>
        <v>0</v>
      </c>
    </row>
    <row r="33" spans="1:10" ht="18" customHeight="1">
      <c r="A33" s="46" t="s">
        <v>204</v>
      </c>
      <c r="B33" s="44" t="s">
        <v>144</v>
      </c>
      <c r="C33" s="47"/>
      <c r="D33" s="52" t="s">
        <v>210</v>
      </c>
      <c r="E33" s="44" t="s">
        <v>118</v>
      </c>
      <c r="F33" s="52"/>
      <c r="G33" s="52"/>
      <c r="H33" s="52"/>
      <c r="I33" s="9">
        <v>10000</v>
      </c>
      <c r="J33" s="9">
        <f t="shared" si="0"/>
        <v>0</v>
      </c>
    </row>
    <row r="34" spans="1:10" ht="18" customHeight="1">
      <c r="A34" s="46" t="s">
        <v>205</v>
      </c>
      <c r="B34" s="44" t="s">
        <v>150</v>
      </c>
      <c r="C34" s="47"/>
      <c r="D34" s="52" t="s">
        <v>211</v>
      </c>
      <c r="E34" s="44" t="s">
        <v>123</v>
      </c>
      <c r="F34" s="52"/>
      <c r="G34" s="52"/>
      <c r="H34" s="52"/>
      <c r="I34" s="9">
        <v>10000</v>
      </c>
      <c r="J34" s="9">
        <f t="shared" si="0"/>
        <v>0</v>
      </c>
    </row>
    <row r="35" spans="1:10" ht="18" customHeight="1">
      <c r="A35" s="46"/>
      <c r="B35" s="44" t="s">
        <v>156</v>
      </c>
      <c r="C35" s="48"/>
      <c r="D35" s="52"/>
      <c r="E35" s="44" t="s">
        <v>127</v>
      </c>
      <c r="F35" s="52"/>
      <c r="G35" s="52"/>
      <c r="H35" s="52"/>
      <c r="I35" s="9">
        <v>10000</v>
      </c>
      <c r="J35" s="9">
        <f t="shared" si="0"/>
        <v>0</v>
      </c>
    </row>
    <row r="36" spans="1:10" ht="18" customHeight="1">
      <c r="A36" s="50" t="s">
        <v>212</v>
      </c>
      <c r="B36" s="44" t="s">
        <v>161</v>
      </c>
      <c r="C36" s="47">
        <v>18473.83076</v>
      </c>
      <c r="D36" s="51" t="s">
        <v>213</v>
      </c>
      <c r="E36" s="44" t="s">
        <v>15</v>
      </c>
      <c r="F36" s="112">
        <v>18473.830759999997</v>
      </c>
      <c r="G36" s="112">
        <v>13828.315760000001</v>
      </c>
      <c r="H36" s="112">
        <v>4645.5149999999985</v>
      </c>
      <c r="I36" s="9">
        <v>10000</v>
      </c>
      <c r="J36" s="9">
        <f t="shared" si="0"/>
        <v>1.847383076</v>
      </c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zoomScaleSheetLayoutView="100" zoomScalePageLayoutView="0" workbookViewId="0" topLeftCell="A1">
      <selection activeCell="F12" sqref="F12"/>
    </sheetView>
  </sheetViews>
  <sheetFormatPr defaultColWidth="9.00390625" defaultRowHeight="14.25"/>
  <cols>
    <col min="1" max="3" width="4.00390625" style="113" customWidth="1"/>
    <col min="4" max="4" width="25.25390625" style="113" customWidth="1"/>
    <col min="5" max="5" width="13.375" style="113" customWidth="1"/>
    <col min="6" max="6" width="10.50390625" style="113" customWidth="1"/>
    <col min="7" max="7" width="13.875" style="113" customWidth="1"/>
    <col min="8" max="8" width="12.875" style="113" customWidth="1"/>
    <col min="9" max="9" width="10.00390625" style="113" customWidth="1"/>
    <col min="10" max="10" width="8.875" style="113" customWidth="1"/>
    <col min="11" max="11" width="10.75390625" style="113" customWidth="1"/>
    <col min="12" max="12" width="8.50390625" style="113" customWidth="1"/>
    <col min="13" max="13" width="10.25390625" style="113" customWidth="1"/>
    <col min="14" max="14" width="11.875" style="113" customWidth="1"/>
    <col min="15" max="16384" width="9.00390625" style="113" customWidth="1"/>
  </cols>
  <sheetData>
    <row r="1" spans="1:14" ht="26.25" customHeight="1">
      <c r="A1" s="192" t="s">
        <v>214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6.5" customHeight="1" thickBot="1">
      <c r="A2" s="144" t="s">
        <v>382</v>
      </c>
      <c r="B2" s="114"/>
      <c r="C2" s="114"/>
      <c r="D2" s="115"/>
      <c r="E2" s="115"/>
      <c r="F2" s="115"/>
      <c r="G2" s="115"/>
      <c r="H2" s="115"/>
      <c r="I2" s="114"/>
      <c r="J2" s="114"/>
      <c r="K2" s="114"/>
      <c r="L2" s="114"/>
      <c r="M2" s="114"/>
      <c r="N2" s="116" t="s">
        <v>1</v>
      </c>
    </row>
    <row r="3" spans="1:14" ht="22.5" customHeight="1">
      <c r="A3" s="191" t="s">
        <v>4</v>
      </c>
      <c r="B3" s="191"/>
      <c r="C3" s="191"/>
      <c r="D3" s="191"/>
      <c r="E3" s="186" t="s">
        <v>215</v>
      </c>
      <c r="F3" s="186"/>
      <c r="G3" s="186"/>
      <c r="H3" s="186"/>
      <c r="I3" s="194" t="s">
        <v>216</v>
      </c>
      <c r="J3" s="194"/>
      <c r="K3" s="194"/>
      <c r="L3" s="194"/>
      <c r="M3" s="194"/>
      <c r="N3" s="194"/>
    </row>
    <row r="4" spans="1:14" ht="22.5" customHeight="1">
      <c r="A4" s="191" t="s">
        <v>217</v>
      </c>
      <c r="B4" s="191"/>
      <c r="C4" s="191"/>
      <c r="D4" s="191" t="s">
        <v>183</v>
      </c>
      <c r="E4" s="186" t="s">
        <v>187</v>
      </c>
      <c r="F4" s="186" t="s">
        <v>189</v>
      </c>
      <c r="G4" s="186" t="s">
        <v>190</v>
      </c>
      <c r="H4" s="186"/>
      <c r="I4" s="190" t="s">
        <v>187</v>
      </c>
      <c r="J4" s="190" t="s">
        <v>189</v>
      </c>
      <c r="K4" s="190"/>
      <c r="L4" s="190"/>
      <c r="M4" s="190" t="s">
        <v>190</v>
      </c>
      <c r="N4" s="190"/>
    </row>
    <row r="5" spans="1:14" ht="36.75" customHeight="1">
      <c r="A5" s="191"/>
      <c r="B5" s="191"/>
      <c r="C5" s="191"/>
      <c r="D5" s="191"/>
      <c r="E5" s="186"/>
      <c r="F5" s="186"/>
      <c r="G5" s="117" t="s">
        <v>200</v>
      </c>
      <c r="H5" s="117" t="s">
        <v>218</v>
      </c>
      <c r="I5" s="190"/>
      <c r="J5" s="118" t="s">
        <v>200</v>
      </c>
      <c r="K5" s="118" t="s">
        <v>219</v>
      </c>
      <c r="L5" s="118" t="s">
        <v>220</v>
      </c>
      <c r="M5" s="118" t="s">
        <v>200</v>
      </c>
      <c r="N5" s="118" t="s">
        <v>218</v>
      </c>
    </row>
    <row r="6" spans="1:14" ht="22.5" customHeight="1">
      <c r="A6" s="187" t="s">
        <v>184</v>
      </c>
      <c r="B6" s="189" t="s">
        <v>185</v>
      </c>
      <c r="C6" s="189" t="s">
        <v>186</v>
      </c>
      <c r="D6" s="119" t="s">
        <v>9</v>
      </c>
      <c r="E6" s="120">
        <v>1</v>
      </c>
      <c r="F6" s="120">
        <v>2</v>
      </c>
      <c r="G6" s="120">
        <v>3</v>
      </c>
      <c r="H6" s="120">
        <v>4</v>
      </c>
      <c r="I6" s="121">
        <v>5</v>
      </c>
      <c r="J6" s="121">
        <v>6</v>
      </c>
      <c r="K6" s="121">
        <v>7</v>
      </c>
      <c r="L6" s="121">
        <v>8</v>
      </c>
      <c r="M6" s="121">
        <v>9</v>
      </c>
      <c r="N6" s="121">
        <v>10</v>
      </c>
    </row>
    <row r="7" spans="1:14" ht="22.5" customHeight="1">
      <c r="A7" s="188"/>
      <c r="B7" s="190"/>
      <c r="C7" s="190"/>
      <c r="D7" s="122" t="s">
        <v>187</v>
      </c>
      <c r="E7" s="123">
        <f>SUM(F7:G7)</f>
        <v>13828.315760000001</v>
      </c>
      <c r="F7" s="123">
        <f>F14+F20+F27</f>
        <v>488.317164</v>
      </c>
      <c r="G7" s="123">
        <f>G8+G11+G24+G27</f>
        <v>13339.998596000001</v>
      </c>
      <c r="H7" s="123">
        <f>H8+H11+H24+H27</f>
        <v>8319</v>
      </c>
      <c r="I7" s="123">
        <v>13828.315760000001</v>
      </c>
      <c r="J7" s="123">
        <f>J14+J20+J27</f>
        <v>488.313605</v>
      </c>
      <c r="K7" s="123">
        <f>K14+K20+K27</f>
        <v>432.823605</v>
      </c>
      <c r="L7" s="123">
        <f>L14+L20+L27</f>
        <v>55.49000000000001</v>
      </c>
      <c r="M7" s="124">
        <f>M8+M11+M24+M27</f>
        <v>13340.001180000001</v>
      </c>
      <c r="N7" s="123">
        <f>N8+N11+N24+N27</f>
        <v>8319</v>
      </c>
    </row>
    <row r="8" spans="1:14" ht="19.5" customHeight="1">
      <c r="A8" s="183" t="s">
        <v>335</v>
      </c>
      <c r="B8" s="184"/>
      <c r="C8" s="185"/>
      <c r="D8" s="126" t="s">
        <v>336</v>
      </c>
      <c r="E8" s="123">
        <v>47.665</v>
      </c>
      <c r="F8" s="127"/>
      <c r="G8" s="123">
        <v>47.665</v>
      </c>
      <c r="H8" s="127"/>
      <c r="I8" s="123">
        <v>47.665</v>
      </c>
      <c r="J8" s="128"/>
      <c r="K8" s="128"/>
      <c r="L8" s="125"/>
      <c r="M8" s="123">
        <v>47.665</v>
      </c>
      <c r="N8" s="127"/>
    </row>
    <row r="9" spans="1:14" ht="19.5" customHeight="1">
      <c r="A9" s="183">
        <v>20199</v>
      </c>
      <c r="B9" s="184"/>
      <c r="C9" s="185"/>
      <c r="D9" s="126" t="s">
        <v>337</v>
      </c>
      <c r="E9" s="123">
        <v>47.665</v>
      </c>
      <c r="F9" s="127"/>
      <c r="G9" s="123">
        <v>47.665</v>
      </c>
      <c r="H9" s="127"/>
      <c r="I9" s="123">
        <v>47.665</v>
      </c>
      <c r="J9" s="128"/>
      <c r="K9" s="128"/>
      <c r="L9" s="125"/>
      <c r="M9" s="123">
        <v>47.665</v>
      </c>
      <c r="N9" s="127"/>
    </row>
    <row r="10" spans="1:14" ht="19.5" customHeight="1">
      <c r="A10" s="183">
        <v>2019999</v>
      </c>
      <c r="B10" s="184"/>
      <c r="C10" s="185"/>
      <c r="D10" s="126" t="s">
        <v>338</v>
      </c>
      <c r="E10" s="123">
        <v>47.665</v>
      </c>
      <c r="F10" s="127"/>
      <c r="G10" s="123">
        <v>47.665</v>
      </c>
      <c r="H10" s="127"/>
      <c r="I10" s="123">
        <v>47.665</v>
      </c>
      <c r="J10" s="128"/>
      <c r="K10" s="128"/>
      <c r="L10" s="125"/>
      <c r="M10" s="123">
        <v>47.665</v>
      </c>
      <c r="N10" s="127"/>
    </row>
    <row r="11" spans="1:14" ht="19.5" customHeight="1">
      <c r="A11" s="183">
        <v>206</v>
      </c>
      <c r="B11" s="184"/>
      <c r="C11" s="185"/>
      <c r="D11" s="126" t="s">
        <v>339</v>
      </c>
      <c r="E11" s="123">
        <v>28.2</v>
      </c>
      <c r="F11" s="127"/>
      <c r="G11" s="123">
        <v>28.2</v>
      </c>
      <c r="H11" s="127"/>
      <c r="I11" s="123">
        <v>28.2</v>
      </c>
      <c r="J11" s="128"/>
      <c r="K11" s="128"/>
      <c r="L11" s="125"/>
      <c r="M11" s="123">
        <v>28.2</v>
      </c>
      <c r="N11" s="127"/>
    </row>
    <row r="12" spans="1:14" ht="19.5" customHeight="1">
      <c r="A12" s="183">
        <v>20604</v>
      </c>
      <c r="B12" s="184"/>
      <c r="C12" s="185"/>
      <c r="D12" s="126" t="s">
        <v>340</v>
      </c>
      <c r="E12" s="123">
        <v>28.2</v>
      </c>
      <c r="F12" s="127"/>
      <c r="G12" s="123">
        <v>28.2</v>
      </c>
      <c r="H12" s="127"/>
      <c r="I12" s="123">
        <v>28.2</v>
      </c>
      <c r="J12" s="128"/>
      <c r="K12" s="128"/>
      <c r="L12" s="125"/>
      <c r="M12" s="123">
        <v>28.2</v>
      </c>
      <c r="N12" s="127"/>
    </row>
    <row r="13" spans="1:14" ht="19.5" customHeight="1">
      <c r="A13" s="183">
        <v>2060404</v>
      </c>
      <c r="B13" s="184"/>
      <c r="C13" s="185"/>
      <c r="D13" s="126" t="s">
        <v>341</v>
      </c>
      <c r="E13" s="123">
        <v>28.2</v>
      </c>
      <c r="F13" s="127"/>
      <c r="G13" s="123">
        <v>28.2</v>
      </c>
      <c r="H13" s="127"/>
      <c r="I13" s="123">
        <v>28.2</v>
      </c>
      <c r="J13" s="128"/>
      <c r="K13" s="128"/>
      <c r="L13" s="125"/>
      <c r="M13" s="123">
        <v>28.2</v>
      </c>
      <c r="N13" s="127"/>
    </row>
    <row r="14" spans="1:14" ht="19.5" customHeight="1">
      <c r="A14" s="183">
        <v>208</v>
      </c>
      <c r="B14" s="184"/>
      <c r="C14" s="185"/>
      <c r="D14" s="126" t="s">
        <v>342</v>
      </c>
      <c r="E14" s="123">
        <f>E15+E18</f>
        <v>209.361505</v>
      </c>
      <c r="F14" s="123">
        <f>F15+F18</f>
        <v>209.361505</v>
      </c>
      <c r="G14" s="127"/>
      <c r="H14" s="127"/>
      <c r="I14" s="123">
        <f>I15+I18</f>
        <v>209.361505</v>
      </c>
      <c r="J14" s="123">
        <f>J15+J18</f>
        <v>209.361505</v>
      </c>
      <c r="K14" s="123">
        <f>K15+K18</f>
        <v>209.361505</v>
      </c>
      <c r="L14" s="125"/>
      <c r="M14" s="125"/>
      <c r="N14" s="127"/>
    </row>
    <row r="15" spans="1:14" ht="19.5" customHeight="1">
      <c r="A15" s="183">
        <v>20805</v>
      </c>
      <c r="B15" s="184"/>
      <c r="C15" s="185"/>
      <c r="D15" s="126" t="s">
        <v>343</v>
      </c>
      <c r="E15" s="123">
        <v>184.921505</v>
      </c>
      <c r="F15" s="123">
        <v>184.921505</v>
      </c>
      <c r="G15" s="123"/>
      <c r="H15" s="123"/>
      <c r="I15" s="123">
        <v>184.921505</v>
      </c>
      <c r="J15" s="123">
        <v>184.921505</v>
      </c>
      <c r="K15" s="123">
        <v>184.921505</v>
      </c>
      <c r="L15" s="123"/>
      <c r="M15" s="123"/>
      <c r="N15" s="123"/>
    </row>
    <row r="16" spans="1:14" ht="19.5" customHeight="1">
      <c r="A16" s="183">
        <v>2080501</v>
      </c>
      <c r="B16" s="184"/>
      <c r="C16" s="185"/>
      <c r="D16" s="126" t="s">
        <v>344</v>
      </c>
      <c r="E16" s="123">
        <v>170.486877</v>
      </c>
      <c r="F16" s="123">
        <v>170.486877</v>
      </c>
      <c r="G16" s="123"/>
      <c r="H16" s="123"/>
      <c r="I16" s="123">
        <v>170.486877</v>
      </c>
      <c r="J16" s="123">
        <v>170.486877</v>
      </c>
      <c r="K16" s="123">
        <v>170.486877</v>
      </c>
      <c r="L16" s="123"/>
      <c r="M16" s="123"/>
      <c r="N16" s="123"/>
    </row>
    <row r="17" spans="1:14" ht="19.5" customHeight="1">
      <c r="A17" s="183">
        <v>2080502</v>
      </c>
      <c r="B17" s="184"/>
      <c r="C17" s="185"/>
      <c r="D17" s="126" t="s">
        <v>345</v>
      </c>
      <c r="E17" s="123">
        <v>14.434628</v>
      </c>
      <c r="F17" s="123">
        <v>14.434628</v>
      </c>
      <c r="G17" s="123"/>
      <c r="H17" s="123"/>
      <c r="I17" s="123">
        <v>14.434628</v>
      </c>
      <c r="J17" s="123">
        <v>14.434628</v>
      </c>
      <c r="K17" s="123">
        <v>14.434628</v>
      </c>
      <c r="L17" s="123"/>
      <c r="M17" s="123"/>
      <c r="N17" s="123"/>
    </row>
    <row r="18" spans="1:14" ht="19.5" customHeight="1">
      <c r="A18" s="183">
        <v>20808</v>
      </c>
      <c r="B18" s="184"/>
      <c r="C18" s="185"/>
      <c r="D18" s="126" t="s">
        <v>346</v>
      </c>
      <c r="E18" s="123">
        <v>24.44</v>
      </c>
      <c r="F18" s="123">
        <v>24.44</v>
      </c>
      <c r="G18" s="123"/>
      <c r="H18" s="123"/>
      <c r="I18" s="123">
        <v>24.44</v>
      </c>
      <c r="J18" s="123">
        <v>24.44</v>
      </c>
      <c r="K18" s="123">
        <v>24.44</v>
      </c>
      <c r="L18" s="123"/>
      <c r="M18" s="123"/>
      <c r="N18" s="123"/>
    </row>
    <row r="19" spans="1:14" ht="19.5" customHeight="1">
      <c r="A19" s="183">
        <v>2080801</v>
      </c>
      <c r="B19" s="184"/>
      <c r="C19" s="185"/>
      <c r="D19" s="126" t="s">
        <v>347</v>
      </c>
      <c r="E19" s="123">
        <v>24.44</v>
      </c>
      <c r="F19" s="123">
        <v>24.44</v>
      </c>
      <c r="G19" s="123"/>
      <c r="H19" s="123"/>
      <c r="I19" s="123">
        <v>24.44</v>
      </c>
      <c r="J19" s="123">
        <v>24.44</v>
      </c>
      <c r="K19" s="123">
        <v>24.44</v>
      </c>
      <c r="L19" s="123"/>
      <c r="M19" s="123"/>
      <c r="N19" s="123"/>
    </row>
    <row r="20" spans="1:14" ht="19.5" customHeight="1">
      <c r="A20" s="183">
        <v>210</v>
      </c>
      <c r="B20" s="184"/>
      <c r="C20" s="185"/>
      <c r="D20" s="126" t="s">
        <v>353</v>
      </c>
      <c r="E20" s="123">
        <v>23.1221</v>
      </c>
      <c r="F20" s="123">
        <v>23.1221</v>
      </c>
      <c r="G20" s="123"/>
      <c r="H20" s="123"/>
      <c r="I20" s="123">
        <v>23.1221</v>
      </c>
      <c r="J20" s="123">
        <v>23.1221</v>
      </c>
      <c r="K20" s="123">
        <v>23.1221</v>
      </c>
      <c r="L20" s="123"/>
      <c r="M20" s="123"/>
      <c r="N20" s="123"/>
    </row>
    <row r="21" spans="1:14" ht="19.5" customHeight="1">
      <c r="A21" s="183">
        <v>21005</v>
      </c>
      <c r="B21" s="184"/>
      <c r="C21" s="185"/>
      <c r="D21" s="126" t="s">
        <v>354</v>
      </c>
      <c r="E21" s="123">
        <v>23.1221</v>
      </c>
      <c r="F21" s="123">
        <v>23.1221</v>
      </c>
      <c r="G21" s="123"/>
      <c r="H21" s="123"/>
      <c r="I21" s="123">
        <v>23.1221</v>
      </c>
      <c r="J21" s="123">
        <v>23.1221</v>
      </c>
      <c r="K21" s="123">
        <v>23.1221</v>
      </c>
      <c r="L21" s="123"/>
      <c r="M21" s="123"/>
      <c r="N21" s="123"/>
    </row>
    <row r="22" spans="1:14" ht="19.5" customHeight="1">
      <c r="A22" s="183">
        <v>2100501</v>
      </c>
      <c r="B22" s="184"/>
      <c r="C22" s="185"/>
      <c r="D22" s="126" t="s">
        <v>355</v>
      </c>
      <c r="E22" s="123">
        <v>19.9563</v>
      </c>
      <c r="F22" s="123">
        <v>19.9563</v>
      </c>
      <c r="G22" s="123"/>
      <c r="H22" s="123"/>
      <c r="I22" s="123">
        <v>19.9563</v>
      </c>
      <c r="J22" s="123">
        <v>19.9563</v>
      </c>
      <c r="K22" s="123">
        <v>19.9563</v>
      </c>
      <c r="L22" s="123"/>
      <c r="M22" s="123"/>
      <c r="N22" s="123"/>
    </row>
    <row r="23" spans="1:14" ht="19.5" customHeight="1">
      <c r="A23" s="183">
        <v>2100503</v>
      </c>
      <c r="B23" s="184"/>
      <c r="C23" s="185"/>
      <c r="D23" s="126" t="s">
        <v>356</v>
      </c>
      <c r="E23" s="123">
        <v>3.1658</v>
      </c>
      <c r="F23" s="123">
        <v>3.1658</v>
      </c>
      <c r="G23" s="123"/>
      <c r="H23" s="123"/>
      <c r="I23" s="123">
        <v>3.1658</v>
      </c>
      <c r="J23" s="123">
        <v>3.1658</v>
      </c>
      <c r="K23" s="123">
        <v>3.1658</v>
      </c>
      <c r="L23" s="123"/>
      <c r="M23" s="123"/>
      <c r="N23" s="123"/>
    </row>
    <row r="24" spans="1:14" ht="19.5" customHeight="1">
      <c r="A24" s="183">
        <v>211</v>
      </c>
      <c r="B24" s="184"/>
      <c r="C24" s="185"/>
      <c r="D24" s="126" t="s">
        <v>357</v>
      </c>
      <c r="E24" s="123">
        <v>2220</v>
      </c>
      <c r="F24" s="123"/>
      <c r="G24" s="123">
        <v>2220</v>
      </c>
      <c r="H24" s="123"/>
      <c r="I24" s="123">
        <v>2220</v>
      </c>
      <c r="J24" s="123"/>
      <c r="K24" s="123"/>
      <c r="L24" s="123"/>
      <c r="M24" s="123">
        <v>2220</v>
      </c>
      <c r="N24" s="123"/>
    </row>
    <row r="25" spans="1:14" ht="19.5" customHeight="1">
      <c r="A25" s="183">
        <v>21112</v>
      </c>
      <c r="B25" s="184"/>
      <c r="C25" s="185"/>
      <c r="D25" s="126" t="s">
        <v>358</v>
      </c>
      <c r="E25" s="123">
        <v>2220</v>
      </c>
      <c r="F25" s="123"/>
      <c r="G25" s="123">
        <v>2220</v>
      </c>
      <c r="H25" s="123"/>
      <c r="I25" s="123">
        <v>2220</v>
      </c>
      <c r="J25" s="123"/>
      <c r="K25" s="123"/>
      <c r="L25" s="123"/>
      <c r="M25" s="123">
        <v>2220</v>
      </c>
      <c r="N25" s="123"/>
    </row>
    <row r="26" spans="1:14" ht="19.5" customHeight="1">
      <c r="A26" s="183">
        <v>2111201</v>
      </c>
      <c r="B26" s="184"/>
      <c r="C26" s="185"/>
      <c r="D26" s="126" t="s">
        <v>359</v>
      </c>
      <c r="E26" s="123">
        <v>2220</v>
      </c>
      <c r="F26" s="123"/>
      <c r="G26" s="123">
        <v>2220</v>
      </c>
      <c r="H26" s="123"/>
      <c r="I26" s="123">
        <v>2220</v>
      </c>
      <c r="J26" s="123"/>
      <c r="K26" s="123"/>
      <c r="L26" s="123"/>
      <c r="M26" s="123">
        <v>2220</v>
      </c>
      <c r="N26" s="123"/>
    </row>
    <row r="27" spans="1:14" ht="19.5" customHeight="1">
      <c r="A27" s="183">
        <v>213</v>
      </c>
      <c r="B27" s="184"/>
      <c r="C27" s="185"/>
      <c r="D27" s="126" t="s">
        <v>363</v>
      </c>
      <c r="E27" s="123">
        <v>11318.167155</v>
      </c>
      <c r="F27" s="123">
        <f>F28</f>
        <v>255.833559</v>
      </c>
      <c r="G27" s="123">
        <f>G28</f>
        <v>11044.133596000001</v>
      </c>
      <c r="H27" s="123">
        <f>H28</f>
        <v>8319</v>
      </c>
      <c r="I27" s="123">
        <v>11318.167155</v>
      </c>
      <c r="J27" s="123">
        <f>J28</f>
        <v>255.83</v>
      </c>
      <c r="K27" s="123">
        <f>K28</f>
        <v>200.34</v>
      </c>
      <c r="L27" s="123">
        <f>L28</f>
        <v>55.49000000000001</v>
      </c>
      <c r="M27" s="123">
        <f>M28</f>
        <v>11044.136180000001</v>
      </c>
      <c r="N27" s="123">
        <f>N28</f>
        <v>8319</v>
      </c>
    </row>
    <row r="28" spans="1:14" ht="19.5" customHeight="1">
      <c r="A28" s="183">
        <v>21303</v>
      </c>
      <c r="B28" s="184"/>
      <c r="C28" s="185"/>
      <c r="D28" s="126" t="s">
        <v>364</v>
      </c>
      <c r="E28" s="123">
        <v>11299.967155</v>
      </c>
      <c r="F28" s="123">
        <f>SUM(F29:F41)</f>
        <v>255.833559</v>
      </c>
      <c r="G28" s="123">
        <f>SUM(G29:G41)</f>
        <v>11044.133596000001</v>
      </c>
      <c r="H28" s="123">
        <f>SUM(H29:H41)</f>
        <v>8319</v>
      </c>
      <c r="I28" s="123">
        <v>11299.967155</v>
      </c>
      <c r="J28" s="123">
        <f>SUM(K28:L28)</f>
        <v>255.83</v>
      </c>
      <c r="K28" s="123">
        <f>SUM(K29:K41)</f>
        <v>200.34</v>
      </c>
      <c r="L28" s="123">
        <f>SUM(L29:L41)</f>
        <v>55.49000000000001</v>
      </c>
      <c r="M28" s="123">
        <f>SUM(M29:M41)</f>
        <v>11044.136180000001</v>
      </c>
      <c r="N28" s="123">
        <f>SUM(N29:N41)</f>
        <v>8319</v>
      </c>
    </row>
    <row r="29" spans="1:14" ht="19.5" customHeight="1">
      <c r="A29" s="183">
        <v>2130301</v>
      </c>
      <c r="B29" s="184"/>
      <c r="C29" s="185"/>
      <c r="D29" s="126" t="s">
        <v>365</v>
      </c>
      <c r="E29" s="123">
        <v>179.653559</v>
      </c>
      <c r="F29" s="123">
        <v>179.653559</v>
      </c>
      <c r="G29" s="123"/>
      <c r="H29" s="123"/>
      <c r="I29" s="123">
        <v>179.653559</v>
      </c>
      <c r="J29" s="123">
        <f>SUM(K29:L29)</f>
        <v>179.65</v>
      </c>
      <c r="K29" s="123">
        <v>140.65</v>
      </c>
      <c r="L29" s="123">
        <v>39</v>
      </c>
      <c r="M29" s="123"/>
      <c r="N29" s="123"/>
    </row>
    <row r="30" spans="1:14" ht="19.5" customHeight="1">
      <c r="A30" s="183">
        <v>2130305</v>
      </c>
      <c r="B30" s="184"/>
      <c r="C30" s="185"/>
      <c r="D30" s="126" t="s">
        <v>366</v>
      </c>
      <c r="E30" s="123">
        <v>8351.5058</v>
      </c>
      <c r="F30" s="123"/>
      <c r="G30" s="123">
        <v>8351.5058</v>
      </c>
      <c r="H30" s="123">
        <v>6668</v>
      </c>
      <c r="I30" s="123">
        <v>8351.5058</v>
      </c>
      <c r="J30" s="123">
        <f>SUM(K30:L30)</f>
        <v>0</v>
      </c>
      <c r="K30" s="123"/>
      <c r="L30" s="123"/>
      <c r="M30" s="123">
        <v>8351.5058</v>
      </c>
      <c r="N30" s="123">
        <v>6668</v>
      </c>
    </row>
    <row r="31" spans="1:14" ht="19.5" customHeight="1">
      <c r="A31" s="183">
        <v>2130306</v>
      </c>
      <c r="B31" s="184"/>
      <c r="C31" s="185"/>
      <c r="D31" s="126" t="s">
        <v>367</v>
      </c>
      <c r="E31" s="123">
        <v>185.177416</v>
      </c>
      <c r="F31" s="123">
        <v>76.18</v>
      </c>
      <c r="G31" s="123">
        <f>E31-F31</f>
        <v>108.99741599999999</v>
      </c>
      <c r="H31" s="123"/>
      <c r="I31" s="123">
        <v>185.177416</v>
      </c>
      <c r="J31" s="123">
        <f>SUM(K31:L31)</f>
        <v>76.18</v>
      </c>
      <c r="K31" s="123">
        <v>59.69</v>
      </c>
      <c r="L31" s="123">
        <f>F31-K31</f>
        <v>16.49000000000001</v>
      </c>
      <c r="M31" s="123">
        <v>109</v>
      </c>
      <c r="N31" s="123"/>
    </row>
    <row r="32" spans="1:14" ht="19.5" customHeight="1">
      <c r="A32" s="183">
        <v>2130311</v>
      </c>
      <c r="B32" s="184"/>
      <c r="C32" s="185"/>
      <c r="D32" s="126" t="s">
        <v>368</v>
      </c>
      <c r="E32" s="123">
        <v>60</v>
      </c>
      <c r="F32" s="123"/>
      <c r="G32" s="123">
        <v>60</v>
      </c>
      <c r="H32" s="123"/>
      <c r="I32" s="123">
        <v>60</v>
      </c>
      <c r="J32" s="123"/>
      <c r="K32" s="123"/>
      <c r="L32" s="123"/>
      <c r="M32" s="123">
        <v>60</v>
      </c>
      <c r="N32" s="123"/>
    </row>
    <row r="33" spans="1:14" ht="19.5" customHeight="1">
      <c r="A33" s="183">
        <v>2130314</v>
      </c>
      <c r="B33" s="184"/>
      <c r="C33" s="185"/>
      <c r="D33" s="126" t="s">
        <v>369</v>
      </c>
      <c r="E33" s="123">
        <v>211.4669</v>
      </c>
      <c r="F33" s="123"/>
      <c r="G33" s="123">
        <v>211.4669</v>
      </c>
      <c r="H33" s="123"/>
      <c r="I33" s="123">
        <v>211.4669</v>
      </c>
      <c r="J33" s="123"/>
      <c r="K33" s="123"/>
      <c r="L33" s="123"/>
      <c r="M33" s="123">
        <v>211.4669</v>
      </c>
      <c r="N33" s="123"/>
    </row>
    <row r="34" spans="1:14" ht="19.5" customHeight="1">
      <c r="A34" s="183">
        <v>2130315</v>
      </c>
      <c r="B34" s="184"/>
      <c r="C34" s="185"/>
      <c r="D34" s="126" t="s">
        <v>370</v>
      </c>
      <c r="E34" s="123">
        <v>152</v>
      </c>
      <c r="F34" s="123"/>
      <c r="G34" s="123">
        <v>152</v>
      </c>
      <c r="H34" s="123"/>
      <c r="I34" s="123">
        <v>152</v>
      </c>
      <c r="J34" s="123"/>
      <c r="K34" s="123"/>
      <c r="L34" s="123"/>
      <c r="M34" s="123">
        <v>152</v>
      </c>
      <c r="N34" s="123"/>
    </row>
    <row r="35" spans="1:14" ht="19.5" customHeight="1">
      <c r="A35" s="183">
        <v>2130316</v>
      </c>
      <c r="B35" s="184"/>
      <c r="C35" s="185"/>
      <c r="D35" s="126" t="s">
        <v>371</v>
      </c>
      <c r="E35" s="123">
        <v>1630</v>
      </c>
      <c r="F35" s="123"/>
      <c r="G35" s="123">
        <v>1630</v>
      </c>
      <c r="H35" s="123">
        <v>1630</v>
      </c>
      <c r="I35" s="123">
        <v>1630</v>
      </c>
      <c r="J35" s="123"/>
      <c r="K35" s="123"/>
      <c r="L35" s="123"/>
      <c r="M35" s="123">
        <v>1630</v>
      </c>
      <c r="N35" s="123">
        <v>1630</v>
      </c>
    </row>
    <row r="36" spans="1:14" ht="19.5" customHeight="1">
      <c r="A36" s="183">
        <v>2130321</v>
      </c>
      <c r="B36" s="184"/>
      <c r="C36" s="185"/>
      <c r="D36" s="126" t="s">
        <v>372</v>
      </c>
      <c r="E36" s="123">
        <v>2.565</v>
      </c>
      <c r="F36" s="123"/>
      <c r="G36" s="123">
        <v>2.565</v>
      </c>
      <c r="H36" s="123"/>
      <c r="I36" s="123">
        <v>2.565</v>
      </c>
      <c r="J36" s="123"/>
      <c r="K36" s="123"/>
      <c r="L36" s="123"/>
      <c r="M36" s="123">
        <v>2.565</v>
      </c>
      <c r="N36" s="123"/>
    </row>
    <row r="37" spans="1:14" ht="19.5" customHeight="1">
      <c r="A37" s="183">
        <v>2130331</v>
      </c>
      <c r="B37" s="184"/>
      <c r="C37" s="185"/>
      <c r="D37" s="126" t="s">
        <v>373</v>
      </c>
      <c r="E37" s="123">
        <v>158.75</v>
      </c>
      <c r="F37" s="123"/>
      <c r="G37" s="123">
        <v>158.75</v>
      </c>
      <c r="H37" s="123"/>
      <c r="I37" s="123">
        <v>158.75</v>
      </c>
      <c r="J37" s="123"/>
      <c r="K37" s="123"/>
      <c r="L37" s="123"/>
      <c r="M37" s="123">
        <v>158.75</v>
      </c>
      <c r="N37" s="123"/>
    </row>
    <row r="38" spans="1:14" ht="19.5" customHeight="1">
      <c r="A38" s="183">
        <v>2130332</v>
      </c>
      <c r="B38" s="184"/>
      <c r="C38" s="185"/>
      <c r="D38" s="126" t="s">
        <v>374</v>
      </c>
      <c r="E38" s="123">
        <v>162.4544</v>
      </c>
      <c r="F38" s="123"/>
      <c r="G38" s="123">
        <v>162.4544</v>
      </c>
      <c r="H38" s="123"/>
      <c r="I38" s="123">
        <v>162.4544</v>
      </c>
      <c r="J38" s="123"/>
      <c r="K38" s="123"/>
      <c r="L38" s="123"/>
      <c r="M38" s="123">
        <v>162.4544</v>
      </c>
      <c r="N38" s="123"/>
    </row>
    <row r="39" spans="1:14" ht="19.5" customHeight="1">
      <c r="A39" s="183">
        <v>2130334</v>
      </c>
      <c r="B39" s="184"/>
      <c r="C39" s="185"/>
      <c r="D39" s="126" t="s">
        <v>375</v>
      </c>
      <c r="E39" s="123">
        <v>36.98408</v>
      </c>
      <c r="F39" s="123"/>
      <c r="G39" s="123">
        <v>36.98408</v>
      </c>
      <c r="H39" s="123"/>
      <c r="I39" s="123">
        <v>36.98408</v>
      </c>
      <c r="J39" s="123"/>
      <c r="K39" s="123"/>
      <c r="L39" s="123"/>
      <c r="M39" s="123">
        <v>36.98408</v>
      </c>
      <c r="N39" s="123"/>
    </row>
    <row r="40" spans="1:14" ht="19.5" customHeight="1">
      <c r="A40" s="183">
        <v>2130335</v>
      </c>
      <c r="B40" s="184"/>
      <c r="C40" s="185"/>
      <c r="D40" s="126" t="s">
        <v>376</v>
      </c>
      <c r="E40" s="123">
        <v>21</v>
      </c>
      <c r="F40" s="123"/>
      <c r="G40" s="123">
        <v>21</v>
      </c>
      <c r="H40" s="123">
        <v>21</v>
      </c>
      <c r="I40" s="123">
        <v>21</v>
      </c>
      <c r="J40" s="123"/>
      <c r="K40" s="123"/>
      <c r="L40" s="123"/>
      <c r="M40" s="123">
        <v>21</v>
      </c>
      <c r="N40" s="123">
        <v>21</v>
      </c>
    </row>
    <row r="41" spans="1:14" ht="19.5" customHeight="1">
      <c r="A41" s="183">
        <v>2130399</v>
      </c>
      <c r="B41" s="184"/>
      <c r="C41" s="185"/>
      <c r="D41" s="126" t="s">
        <v>377</v>
      </c>
      <c r="E41" s="123">
        <v>148.41</v>
      </c>
      <c r="F41" s="123"/>
      <c r="G41" s="123">
        <v>148.41</v>
      </c>
      <c r="H41" s="123"/>
      <c r="I41" s="123">
        <v>148.41</v>
      </c>
      <c r="J41" s="123"/>
      <c r="K41" s="123"/>
      <c r="L41" s="123"/>
      <c r="M41" s="123">
        <v>148.41</v>
      </c>
      <c r="N41" s="123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9">
    <mergeCell ref="A32:C32"/>
    <mergeCell ref="A33:C33"/>
    <mergeCell ref="A34:C34"/>
    <mergeCell ref="A1:N1"/>
    <mergeCell ref="A3:D3"/>
    <mergeCell ref="E3:H3"/>
    <mergeCell ref="I3:N3"/>
    <mergeCell ref="J4:L4"/>
    <mergeCell ref="M4:N4"/>
    <mergeCell ref="F4:F5"/>
    <mergeCell ref="I4:I5"/>
    <mergeCell ref="A4:C5"/>
    <mergeCell ref="A29:C29"/>
    <mergeCell ref="A30:C30"/>
    <mergeCell ref="A31:C31"/>
    <mergeCell ref="G4:H4"/>
    <mergeCell ref="A17:C17"/>
    <mergeCell ref="A18:C18"/>
    <mergeCell ref="A6:A7"/>
    <mergeCell ref="B6:B7"/>
    <mergeCell ref="C6:C7"/>
    <mergeCell ref="A13:C13"/>
    <mergeCell ref="A8:C8"/>
    <mergeCell ref="D4:D5"/>
    <mergeCell ref="E4:E5"/>
    <mergeCell ref="A24:C24"/>
    <mergeCell ref="A25:C25"/>
    <mergeCell ref="A26:C26"/>
    <mergeCell ref="A27:C27"/>
    <mergeCell ref="A28:C28"/>
    <mergeCell ref="A10:C10"/>
    <mergeCell ref="A11:C11"/>
    <mergeCell ref="A12:C12"/>
    <mergeCell ref="A41:C41"/>
    <mergeCell ref="A14:C14"/>
    <mergeCell ref="A15:C15"/>
    <mergeCell ref="A16:C16"/>
    <mergeCell ref="A9:C9"/>
    <mergeCell ref="A19:C19"/>
    <mergeCell ref="A20:C20"/>
    <mergeCell ref="A21:C21"/>
    <mergeCell ref="A22:C22"/>
    <mergeCell ref="A23:C23"/>
    <mergeCell ref="A35:C35"/>
    <mergeCell ref="A36:C36"/>
    <mergeCell ref="A37:C37"/>
    <mergeCell ref="A38:C38"/>
    <mergeCell ref="A39:C39"/>
    <mergeCell ref="A40:C4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2"/>
  <sheetViews>
    <sheetView showGridLines="0" showZeros="0" zoomScaleSheetLayoutView="100" zoomScalePageLayoutView="0" workbookViewId="0" topLeftCell="A4">
      <selection activeCell="Q11" sqref="Q11"/>
    </sheetView>
  </sheetViews>
  <sheetFormatPr defaultColWidth="9.00390625" defaultRowHeight="14.25"/>
  <cols>
    <col min="1" max="1" width="2.75390625" style="9" customWidth="1"/>
    <col min="2" max="2" width="3.50390625" style="9" customWidth="1"/>
    <col min="3" max="3" width="2.75390625" style="9" customWidth="1"/>
    <col min="4" max="4" width="17.875" style="9" customWidth="1"/>
    <col min="5" max="5" width="9.00390625" style="9" customWidth="1"/>
    <col min="6" max="8" width="10.25390625" style="9" customWidth="1"/>
    <col min="9" max="9" width="8.375" style="9" customWidth="1"/>
    <col min="10" max="13" width="3.50390625" style="9" customWidth="1"/>
    <col min="14" max="14" width="7.125" style="9" customWidth="1"/>
    <col min="15" max="17" width="6.625" style="9" customWidth="1"/>
    <col min="18" max="19" width="5.50390625" style="9" customWidth="1"/>
    <col min="20" max="22" width="6.625" style="9" customWidth="1"/>
    <col min="23" max="24" width="4.25390625" style="9" customWidth="1"/>
    <col min="25" max="25" width="6.625" style="9" customWidth="1"/>
    <col min="26" max="29" width="3.375" style="9" customWidth="1"/>
    <col min="30" max="31" width="6.625" style="9" customWidth="1"/>
    <col min="32" max="38" width="3.375" style="9" customWidth="1"/>
    <col min="39" max="39" width="6.625" style="9" customWidth="1"/>
    <col min="40" max="41" width="4.125" style="9" customWidth="1"/>
    <col min="42" max="45" width="6.625" style="9" customWidth="1"/>
    <col min="46" max="46" width="3.625" style="9" customWidth="1"/>
    <col min="47" max="48" width="6.625" style="9" customWidth="1"/>
    <col min="49" max="49" width="3.875" style="9" customWidth="1"/>
    <col min="50" max="50" width="6.625" style="9" customWidth="1"/>
    <col min="51" max="53" width="2.875" style="9" customWidth="1"/>
    <col min="54" max="54" width="6.625" style="9" customWidth="1"/>
    <col min="55" max="57" width="3.50390625" style="9" customWidth="1"/>
    <col min="58" max="96" width="2.75390625" style="9" customWidth="1"/>
    <col min="97" max="16384" width="9.00390625" style="9" customWidth="1"/>
  </cols>
  <sheetData>
    <row r="1" spans="1:96" ht="20.25">
      <c r="A1" s="204" t="s">
        <v>221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</row>
    <row r="2" spans="1:96" ht="15" thickBot="1">
      <c r="A2" s="145" t="s">
        <v>382</v>
      </c>
      <c r="B2" s="53"/>
      <c r="C2" s="53"/>
      <c r="D2" s="54"/>
      <c r="E2" s="54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6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7" t="s">
        <v>1</v>
      </c>
    </row>
    <row r="3" spans="1:96" ht="14.25">
      <c r="A3" s="205" t="s">
        <v>4</v>
      </c>
      <c r="B3" s="203"/>
      <c r="C3" s="203"/>
      <c r="D3" s="203"/>
      <c r="E3" s="203" t="s">
        <v>187</v>
      </c>
      <c r="F3" s="206" t="s">
        <v>222</v>
      </c>
      <c r="G3" s="206"/>
      <c r="H3" s="206"/>
      <c r="I3" s="206"/>
      <c r="J3" s="206"/>
      <c r="K3" s="206"/>
      <c r="L3" s="206"/>
      <c r="M3" s="206"/>
      <c r="N3" s="206"/>
      <c r="O3" s="206" t="s">
        <v>223</v>
      </c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224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225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 t="s">
        <v>226</v>
      </c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 t="s">
        <v>227</v>
      </c>
      <c r="CH3" s="206"/>
      <c r="CI3" s="206"/>
      <c r="CJ3" s="206"/>
      <c r="CK3" s="206"/>
      <c r="CL3" s="206" t="s">
        <v>228</v>
      </c>
      <c r="CM3" s="206"/>
      <c r="CN3" s="206"/>
      <c r="CO3" s="203" t="s">
        <v>229</v>
      </c>
      <c r="CP3" s="203"/>
      <c r="CQ3" s="203"/>
      <c r="CR3" s="207"/>
    </row>
    <row r="4" spans="1:96" ht="52.5" customHeight="1">
      <c r="A4" s="200" t="s">
        <v>217</v>
      </c>
      <c r="B4" s="199"/>
      <c r="C4" s="199"/>
      <c r="D4" s="199" t="s">
        <v>183</v>
      </c>
      <c r="E4" s="199"/>
      <c r="F4" s="199" t="s">
        <v>200</v>
      </c>
      <c r="G4" s="199" t="s">
        <v>230</v>
      </c>
      <c r="H4" s="199" t="s">
        <v>231</v>
      </c>
      <c r="I4" s="199" t="s">
        <v>232</v>
      </c>
      <c r="J4" s="199" t="s">
        <v>233</v>
      </c>
      <c r="K4" s="199" t="s">
        <v>234</v>
      </c>
      <c r="L4" s="199" t="s">
        <v>235</v>
      </c>
      <c r="M4" s="199" t="s">
        <v>236</v>
      </c>
      <c r="N4" s="199" t="s">
        <v>237</v>
      </c>
      <c r="O4" s="199" t="s">
        <v>200</v>
      </c>
      <c r="P4" s="199" t="s">
        <v>238</v>
      </c>
      <c r="Q4" s="199" t="s">
        <v>239</v>
      </c>
      <c r="R4" s="199" t="s">
        <v>240</v>
      </c>
      <c r="S4" s="199" t="s">
        <v>241</v>
      </c>
      <c r="T4" s="199" t="s">
        <v>242</v>
      </c>
      <c r="U4" s="199" t="s">
        <v>243</v>
      </c>
      <c r="V4" s="199" t="s">
        <v>244</v>
      </c>
      <c r="W4" s="199" t="s">
        <v>245</v>
      </c>
      <c r="X4" s="199" t="s">
        <v>246</v>
      </c>
      <c r="Y4" s="199" t="s">
        <v>247</v>
      </c>
      <c r="Z4" s="199" t="s">
        <v>248</v>
      </c>
      <c r="AA4" s="199" t="s">
        <v>249</v>
      </c>
      <c r="AB4" s="199" t="s">
        <v>250</v>
      </c>
      <c r="AC4" s="199" t="s">
        <v>251</v>
      </c>
      <c r="AD4" s="199" t="s">
        <v>252</v>
      </c>
      <c r="AE4" s="199" t="s">
        <v>253</v>
      </c>
      <c r="AF4" s="199" t="s">
        <v>254</v>
      </c>
      <c r="AG4" s="199" t="s">
        <v>255</v>
      </c>
      <c r="AH4" s="199" t="s">
        <v>256</v>
      </c>
      <c r="AI4" s="199" t="s">
        <v>257</v>
      </c>
      <c r="AJ4" s="199" t="s">
        <v>258</v>
      </c>
      <c r="AK4" s="199" t="s">
        <v>259</v>
      </c>
      <c r="AL4" s="199" t="s">
        <v>260</v>
      </c>
      <c r="AM4" s="199" t="s">
        <v>261</v>
      </c>
      <c r="AN4" s="199" t="s">
        <v>262</v>
      </c>
      <c r="AO4" s="199" t="s">
        <v>263</v>
      </c>
      <c r="AP4" s="199" t="s">
        <v>264</v>
      </c>
      <c r="AQ4" s="199" t="s">
        <v>200</v>
      </c>
      <c r="AR4" s="199" t="s">
        <v>265</v>
      </c>
      <c r="AS4" s="199" t="s">
        <v>266</v>
      </c>
      <c r="AT4" s="199" t="s">
        <v>267</v>
      </c>
      <c r="AU4" s="199" t="s">
        <v>268</v>
      </c>
      <c r="AV4" s="199" t="s">
        <v>269</v>
      </c>
      <c r="AW4" s="199" t="s">
        <v>270</v>
      </c>
      <c r="AX4" s="199" t="s">
        <v>271</v>
      </c>
      <c r="AY4" s="199" t="s">
        <v>272</v>
      </c>
      <c r="AZ4" s="199" t="s">
        <v>273</v>
      </c>
      <c r="BA4" s="199" t="s">
        <v>274</v>
      </c>
      <c r="BB4" s="199" t="s">
        <v>275</v>
      </c>
      <c r="BC4" s="199" t="s">
        <v>276</v>
      </c>
      <c r="BD4" s="199" t="s">
        <v>277</v>
      </c>
      <c r="BE4" s="199" t="s">
        <v>278</v>
      </c>
      <c r="BF4" s="199" t="s">
        <v>200</v>
      </c>
      <c r="BG4" s="199" t="s">
        <v>279</v>
      </c>
      <c r="BH4" s="199" t="s">
        <v>280</v>
      </c>
      <c r="BI4" s="199" t="s">
        <v>281</v>
      </c>
      <c r="BJ4" s="199" t="s">
        <v>282</v>
      </c>
      <c r="BK4" s="199" t="s">
        <v>283</v>
      </c>
      <c r="BL4" s="199" t="s">
        <v>284</v>
      </c>
      <c r="BM4" s="199" t="s">
        <v>285</v>
      </c>
      <c r="BN4" s="199" t="s">
        <v>286</v>
      </c>
      <c r="BO4" s="199" t="s">
        <v>287</v>
      </c>
      <c r="BP4" s="199" t="s">
        <v>288</v>
      </c>
      <c r="BQ4" s="199" t="s">
        <v>200</v>
      </c>
      <c r="BR4" s="199" t="s">
        <v>279</v>
      </c>
      <c r="BS4" s="199" t="s">
        <v>280</v>
      </c>
      <c r="BT4" s="199" t="s">
        <v>281</v>
      </c>
      <c r="BU4" s="199" t="s">
        <v>282</v>
      </c>
      <c r="BV4" s="199" t="s">
        <v>283</v>
      </c>
      <c r="BW4" s="199" t="s">
        <v>284</v>
      </c>
      <c r="BX4" s="199" t="s">
        <v>285</v>
      </c>
      <c r="BY4" s="199" t="s">
        <v>289</v>
      </c>
      <c r="BZ4" s="199" t="s">
        <v>290</v>
      </c>
      <c r="CA4" s="199" t="s">
        <v>291</v>
      </c>
      <c r="CB4" s="199" t="s">
        <v>292</v>
      </c>
      <c r="CC4" s="199" t="s">
        <v>286</v>
      </c>
      <c r="CD4" s="199" t="s">
        <v>287</v>
      </c>
      <c r="CE4" s="199" t="s">
        <v>293</v>
      </c>
      <c r="CF4" s="199" t="s">
        <v>226</v>
      </c>
      <c r="CG4" s="199" t="s">
        <v>200</v>
      </c>
      <c r="CH4" s="199" t="s">
        <v>294</v>
      </c>
      <c r="CI4" s="199" t="s">
        <v>295</v>
      </c>
      <c r="CJ4" s="199" t="s">
        <v>296</v>
      </c>
      <c r="CK4" s="199" t="s">
        <v>297</v>
      </c>
      <c r="CL4" s="199" t="s">
        <v>200</v>
      </c>
      <c r="CM4" s="199" t="s">
        <v>298</v>
      </c>
      <c r="CN4" s="199" t="s">
        <v>299</v>
      </c>
      <c r="CO4" s="199" t="s">
        <v>200</v>
      </c>
      <c r="CP4" s="199" t="s">
        <v>300</v>
      </c>
      <c r="CQ4" s="199" t="s">
        <v>301</v>
      </c>
      <c r="CR4" s="195" t="s">
        <v>229</v>
      </c>
    </row>
    <row r="5" spans="1:96" ht="52.5" customHeight="1">
      <c r="A5" s="200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5"/>
    </row>
    <row r="6" spans="1:96" ht="52.5" customHeight="1">
      <c r="A6" s="200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5"/>
    </row>
    <row r="7" spans="1:96" ht="33" customHeight="1">
      <c r="A7" s="200" t="s">
        <v>184</v>
      </c>
      <c r="B7" s="199" t="s">
        <v>185</v>
      </c>
      <c r="C7" s="199" t="s">
        <v>186</v>
      </c>
      <c r="D7" s="58" t="s">
        <v>9</v>
      </c>
      <c r="E7" s="58" t="s">
        <v>11</v>
      </c>
      <c r="F7" s="58" t="s">
        <v>17</v>
      </c>
      <c r="G7" s="58" t="s">
        <v>23</v>
      </c>
      <c r="H7" s="58" t="s">
        <v>29</v>
      </c>
      <c r="I7" s="58" t="s">
        <v>35</v>
      </c>
      <c r="J7" s="58" t="s">
        <v>41</v>
      </c>
      <c r="K7" s="58" t="s">
        <v>47</v>
      </c>
      <c r="L7" s="58" t="s">
        <v>52</v>
      </c>
      <c r="M7" s="58" t="s">
        <v>57</v>
      </c>
      <c r="N7" s="58" t="s">
        <v>62</v>
      </c>
      <c r="O7" s="58" t="s">
        <v>66</v>
      </c>
      <c r="P7" s="58" t="s">
        <v>71</v>
      </c>
      <c r="Q7" s="58" t="s">
        <v>76</v>
      </c>
      <c r="R7" s="58" t="s">
        <v>81</v>
      </c>
      <c r="S7" s="58" t="s">
        <v>86</v>
      </c>
      <c r="T7" s="58" t="s">
        <v>91</v>
      </c>
      <c r="U7" s="58" t="s">
        <v>96</v>
      </c>
      <c r="V7" s="58" t="s">
        <v>101</v>
      </c>
      <c r="W7" s="58" t="s">
        <v>106</v>
      </c>
      <c r="X7" s="58" t="s">
        <v>111</v>
      </c>
      <c r="Y7" s="58" t="s">
        <v>116</v>
      </c>
      <c r="Z7" s="58" t="s">
        <v>121</v>
      </c>
      <c r="AA7" s="58" t="s">
        <v>126</v>
      </c>
      <c r="AB7" s="58" t="s">
        <v>130</v>
      </c>
      <c r="AC7" s="58" t="s">
        <v>134</v>
      </c>
      <c r="AD7" s="58" t="s">
        <v>138</v>
      </c>
      <c r="AE7" s="58" t="s">
        <v>144</v>
      </c>
      <c r="AF7" s="58" t="s">
        <v>150</v>
      </c>
      <c r="AG7" s="58" t="s">
        <v>156</v>
      </c>
      <c r="AH7" s="58" t="s">
        <v>161</v>
      </c>
      <c r="AI7" s="58" t="s">
        <v>166</v>
      </c>
      <c r="AJ7" s="58" t="s">
        <v>168</v>
      </c>
      <c r="AK7" s="58" t="s">
        <v>170</v>
      </c>
      <c r="AL7" s="58" t="s">
        <v>206</v>
      </c>
      <c r="AM7" s="58" t="s">
        <v>207</v>
      </c>
      <c r="AN7" s="58" t="s">
        <v>173</v>
      </c>
      <c r="AO7" s="58" t="s">
        <v>13</v>
      </c>
      <c r="AP7" s="58" t="s">
        <v>19</v>
      </c>
      <c r="AQ7" s="58" t="s">
        <v>25</v>
      </c>
      <c r="AR7" s="58" t="s">
        <v>31</v>
      </c>
      <c r="AS7" s="58" t="s">
        <v>37</v>
      </c>
      <c r="AT7" s="58" t="s">
        <v>43</v>
      </c>
      <c r="AU7" s="58" t="s">
        <v>49</v>
      </c>
      <c r="AV7" s="58" t="s">
        <v>54</v>
      </c>
      <c r="AW7" s="58" t="s">
        <v>59</v>
      </c>
      <c r="AX7" s="58" t="s">
        <v>64</v>
      </c>
      <c r="AY7" s="58" t="s">
        <v>68</v>
      </c>
      <c r="AZ7" s="58" t="s">
        <v>73</v>
      </c>
      <c r="BA7" s="58" t="s">
        <v>78</v>
      </c>
      <c r="BB7" s="58" t="s">
        <v>83</v>
      </c>
      <c r="BC7" s="58" t="s">
        <v>88</v>
      </c>
      <c r="BD7" s="58" t="s">
        <v>93</v>
      </c>
      <c r="BE7" s="58" t="s">
        <v>98</v>
      </c>
      <c r="BF7" s="58" t="s">
        <v>103</v>
      </c>
      <c r="BG7" s="58" t="s">
        <v>108</v>
      </c>
      <c r="BH7" s="58" t="s">
        <v>113</v>
      </c>
      <c r="BI7" s="58" t="s">
        <v>118</v>
      </c>
      <c r="BJ7" s="58" t="s">
        <v>123</v>
      </c>
      <c r="BK7" s="58" t="s">
        <v>127</v>
      </c>
      <c r="BL7" s="58" t="s">
        <v>15</v>
      </c>
      <c r="BM7" s="58" t="s">
        <v>21</v>
      </c>
      <c r="BN7" s="58" t="s">
        <v>27</v>
      </c>
      <c r="BO7" s="58" t="s">
        <v>33</v>
      </c>
      <c r="BP7" s="58" t="s">
        <v>39</v>
      </c>
      <c r="BQ7" s="58" t="s">
        <v>45</v>
      </c>
      <c r="BR7" s="58" t="s">
        <v>51</v>
      </c>
      <c r="BS7" s="58" t="s">
        <v>56</v>
      </c>
      <c r="BT7" s="58" t="s">
        <v>61</v>
      </c>
      <c r="BU7" s="58" t="s">
        <v>65</v>
      </c>
      <c r="BV7" s="58" t="s">
        <v>70</v>
      </c>
      <c r="BW7" s="58" t="s">
        <v>75</v>
      </c>
      <c r="BX7" s="58" t="s">
        <v>80</v>
      </c>
      <c r="BY7" s="58" t="s">
        <v>85</v>
      </c>
      <c r="BZ7" s="58" t="s">
        <v>90</v>
      </c>
      <c r="CA7" s="58" t="s">
        <v>95</v>
      </c>
      <c r="CB7" s="58" t="s">
        <v>100</v>
      </c>
      <c r="CC7" s="58" t="s">
        <v>105</v>
      </c>
      <c r="CD7" s="58" t="s">
        <v>110</v>
      </c>
      <c r="CE7" s="58" t="s">
        <v>115</v>
      </c>
      <c r="CF7" s="58" t="s">
        <v>120</v>
      </c>
      <c r="CG7" s="58" t="s">
        <v>125</v>
      </c>
      <c r="CH7" s="58" t="s">
        <v>128</v>
      </c>
      <c r="CI7" s="58" t="s">
        <v>132</v>
      </c>
      <c r="CJ7" s="58" t="s">
        <v>136</v>
      </c>
      <c r="CK7" s="58" t="s">
        <v>142</v>
      </c>
      <c r="CL7" s="58" t="s">
        <v>148</v>
      </c>
      <c r="CM7" s="58" t="s">
        <v>154</v>
      </c>
      <c r="CN7" s="58" t="s">
        <v>160</v>
      </c>
      <c r="CO7" s="58" t="s">
        <v>165</v>
      </c>
      <c r="CP7" s="58" t="s">
        <v>167</v>
      </c>
      <c r="CQ7" s="58" t="s">
        <v>169</v>
      </c>
      <c r="CR7" s="59" t="s">
        <v>171</v>
      </c>
    </row>
    <row r="8" spans="1:96" ht="36" customHeight="1">
      <c r="A8" s="201"/>
      <c r="B8" s="202"/>
      <c r="C8" s="202"/>
      <c r="D8" s="60" t="s">
        <v>187</v>
      </c>
      <c r="E8" s="110">
        <f>E9+E15+E19</f>
        <v>488.317164</v>
      </c>
      <c r="F8" s="97">
        <v>192.369175</v>
      </c>
      <c r="G8" s="97">
        <v>52.2457</v>
      </c>
      <c r="H8" s="97">
        <v>112.47528899999999</v>
      </c>
      <c r="I8" s="97">
        <v>9.819686</v>
      </c>
      <c r="J8" s="98"/>
      <c r="K8" s="130"/>
      <c r="L8" s="98"/>
      <c r="M8" s="98"/>
      <c r="N8" s="97">
        <v>17.8285</v>
      </c>
      <c r="O8" s="97">
        <v>55.48981</v>
      </c>
      <c r="P8" s="97">
        <v>2.3528</v>
      </c>
      <c r="Q8" s="97">
        <v>4.8927</v>
      </c>
      <c r="R8" s="98"/>
      <c r="S8" s="98"/>
      <c r="T8" s="97">
        <v>1.394191</v>
      </c>
      <c r="U8" s="97">
        <v>4.6486790000000004</v>
      </c>
      <c r="V8" s="97">
        <v>4.98</v>
      </c>
      <c r="W8" s="98"/>
      <c r="X8" s="98"/>
      <c r="Y8" s="97">
        <v>4.61991</v>
      </c>
      <c r="Z8" s="98"/>
      <c r="AA8" s="98"/>
      <c r="AB8" s="98"/>
      <c r="AC8" s="98"/>
      <c r="AD8" s="97">
        <v>0.64903</v>
      </c>
      <c r="AE8" s="97">
        <v>20.65</v>
      </c>
      <c r="AF8" s="98"/>
      <c r="AG8" s="98"/>
      <c r="AH8" s="98"/>
      <c r="AI8" s="98"/>
      <c r="AJ8" s="98"/>
      <c r="AK8" s="98"/>
      <c r="AL8" s="98"/>
      <c r="AM8" s="97">
        <v>9.8</v>
      </c>
      <c r="AN8" s="98"/>
      <c r="AO8" s="98"/>
      <c r="AP8" s="97">
        <v>1.5025</v>
      </c>
      <c r="AQ8" s="97">
        <v>240.45559500000002</v>
      </c>
      <c r="AR8" s="97">
        <v>8.9891</v>
      </c>
      <c r="AS8" s="97">
        <v>175.93240500000002</v>
      </c>
      <c r="AT8" s="98"/>
      <c r="AU8" s="97">
        <v>24.44</v>
      </c>
      <c r="AV8" s="97">
        <v>0.414</v>
      </c>
      <c r="AW8" s="98"/>
      <c r="AX8" s="97">
        <v>23.1221</v>
      </c>
      <c r="AY8" s="98"/>
      <c r="AZ8" s="98"/>
      <c r="BA8" s="98"/>
      <c r="BB8" s="97">
        <v>7.557989999999999</v>
      </c>
      <c r="BC8" s="98"/>
      <c r="BD8" s="98"/>
      <c r="BE8" s="98"/>
      <c r="BF8" s="130" t="s">
        <v>307</v>
      </c>
      <c r="BG8" s="130" t="s">
        <v>307</v>
      </c>
      <c r="BH8" s="130" t="s">
        <v>307</v>
      </c>
      <c r="BI8" s="130" t="s">
        <v>307</v>
      </c>
      <c r="BJ8" s="130" t="s">
        <v>307</v>
      </c>
      <c r="BK8" s="130" t="s">
        <v>307</v>
      </c>
      <c r="BL8" s="130" t="s">
        <v>307</v>
      </c>
      <c r="BM8" s="130" t="s">
        <v>307</v>
      </c>
      <c r="BN8" s="130" t="s">
        <v>307</v>
      </c>
      <c r="BO8" s="130" t="s">
        <v>307</v>
      </c>
      <c r="BP8" s="130" t="s">
        <v>307</v>
      </c>
      <c r="BQ8" s="98" t="s">
        <v>334</v>
      </c>
      <c r="BR8" s="98" t="s">
        <v>334</v>
      </c>
      <c r="BS8" s="98" t="s">
        <v>334</v>
      </c>
      <c r="BT8" s="98" t="s">
        <v>334</v>
      </c>
      <c r="BU8" s="98" t="s">
        <v>334</v>
      </c>
      <c r="BV8" s="98" t="s">
        <v>334</v>
      </c>
      <c r="BW8" s="98" t="s">
        <v>334</v>
      </c>
      <c r="BX8" s="98" t="s">
        <v>334</v>
      </c>
      <c r="BY8" s="98" t="s">
        <v>334</v>
      </c>
      <c r="BZ8" s="98" t="s">
        <v>334</v>
      </c>
      <c r="CA8" s="98" t="s">
        <v>334</v>
      </c>
      <c r="CB8" s="98" t="s">
        <v>334</v>
      </c>
      <c r="CC8" s="98" t="s">
        <v>334</v>
      </c>
      <c r="CD8" s="98" t="s">
        <v>334</v>
      </c>
      <c r="CE8" s="98" t="s">
        <v>334</v>
      </c>
      <c r="CF8" s="98" t="s">
        <v>334</v>
      </c>
      <c r="CG8" s="98" t="s">
        <v>334</v>
      </c>
      <c r="CH8" s="98" t="s">
        <v>334</v>
      </c>
      <c r="CI8" s="98" t="s">
        <v>334</v>
      </c>
      <c r="CJ8" s="98" t="s">
        <v>334</v>
      </c>
      <c r="CK8" s="98" t="s">
        <v>334</v>
      </c>
      <c r="CL8" s="98" t="s">
        <v>334</v>
      </c>
      <c r="CM8" s="98" t="s">
        <v>334</v>
      </c>
      <c r="CN8" s="98" t="s">
        <v>334</v>
      </c>
      <c r="CO8" s="98" t="s">
        <v>334</v>
      </c>
      <c r="CP8" s="98" t="s">
        <v>334</v>
      </c>
      <c r="CQ8" s="98" t="s">
        <v>334</v>
      </c>
      <c r="CR8" s="98" t="s">
        <v>334</v>
      </c>
    </row>
    <row r="9" spans="1:96" ht="14.25">
      <c r="A9" s="157">
        <v>208</v>
      </c>
      <c r="B9" s="158"/>
      <c r="C9" s="159"/>
      <c r="D9" s="102" t="s">
        <v>342</v>
      </c>
      <c r="E9" s="110">
        <f>E10+E13</f>
        <v>209.361505</v>
      </c>
      <c r="F9" s="98" t="s">
        <v>334</v>
      </c>
      <c r="G9" s="98" t="s">
        <v>334</v>
      </c>
      <c r="H9" s="98" t="s">
        <v>334</v>
      </c>
      <c r="I9" s="98" t="s">
        <v>334</v>
      </c>
      <c r="J9" s="98" t="s">
        <v>334</v>
      </c>
      <c r="K9" s="130" t="s">
        <v>307</v>
      </c>
      <c r="L9" s="98" t="s">
        <v>334</v>
      </c>
      <c r="M9" s="98" t="s">
        <v>334</v>
      </c>
      <c r="N9" s="98" t="s">
        <v>334</v>
      </c>
      <c r="O9" s="98" t="s">
        <v>334</v>
      </c>
      <c r="P9" s="98" t="s">
        <v>334</v>
      </c>
      <c r="Q9" s="98" t="s">
        <v>334</v>
      </c>
      <c r="R9" s="98" t="s">
        <v>334</v>
      </c>
      <c r="S9" s="98" t="s">
        <v>334</v>
      </c>
      <c r="T9" s="98" t="s">
        <v>334</v>
      </c>
      <c r="U9" s="98" t="s">
        <v>334</v>
      </c>
      <c r="V9" s="98" t="s">
        <v>334</v>
      </c>
      <c r="W9" s="98" t="s">
        <v>334</v>
      </c>
      <c r="X9" s="98" t="s">
        <v>334</v>
      </c>
      <c r="Y9" s="98" t="s">
        <v>334</v>
      </c>
      <c r="Z9" s="98" t="s">
        <v>334</v>
      </c>
      <c r="AA9" s="98" t="s">
        <v>334</v>
      </c>
      <c r="AB9" s="98" t="s">
        <v>334</v>
      </c>
      <c r="AC9" s="98" t="s">
        <v>334</v>
      </c>
      <c r="AD9" s="98" t="s">
        <v>334</v>
      </c>
      <c r="AE9" s="98" t="s">
        <v>334</v>
      </c>
      <c r="AF9" s="98" t="s">
        <v>334</v>
      </c>
      <c r="AG9" s="98" t="s">
        <v>334</v>
      </c>
      <c r="AH9" s="98" t="s">
        <v>334</v>
      </c>
      <c r="AI9" s="98" t="s">
        <v>334</v>
      </c>
      <c r="AJ9" s="98" t="s">
        <v>334</v>
      </c>
      <c r="AK9" s="98" t="s">
        <v>334</v>
      </c>
      <c r="AL9" s="98" t="s">
        <v>334</v>
      </c>
      <c r="AM9" s="98" t="s">
        <v>334</v>
      </c>
      <c r="AN9" s="98" t="s">
        <v>334</v>
      </c>
      <c r="AO9" s="98" t="s">
        <v>334</v>
      </c>
      <c r="AP9" s="98" t="s">
        <v>334</v>
      </c>
      <c r="AQ9" s="97">
        <v>209.361505</v>
      </c>
      <c r="AR9" s="97">
        <v>8.9891</v>
      </c>
      <c r="AS9" s="97">
        <v>175.93240500000002</v>
      </c>
      <c r="AT9" s="98"/>
      <c r="AU9" s="97">
        <v>24.44</v>
      </c>
      <c r="AV9" s="98" t="s">
        <v>334</v>
      </c>
      <c r="AW9" s="98" t="s">
        <v>334</v>
      </c>
      <c r="AX9" s="98" t="s">
        <v>334</v>
      </c>
      <c r="AY9" s="98" t="s">
        <v>334</v>
      </c>
      <c r="AZ9" s="98" t="s">
        <v>334</v>
      </c>
      <c r="BA9" s="98" t="s">
        <v>334</v>
      </c>
      <c r="BB9" s="98" t="s">
        <v>334</v>
      </c>
      <c r="BC9" s="98" t="s">
        <v>334</v>
      </c>
      <c r="BD9" s="98" t="s">
        <v>334</v>
      </c>
      <c r="BE9" s="98" t="s">
        <v>334</v>
      </c>
      <c r="BF9" s="130" t="s">
        <v>307</v>
      </c>
      <c r="BG9" s="130" t="s">
        <v>307</v>
      </c>
      <c r="BH9" s="130" t="s">
        <v>307</v>
      </c>
      <c r="BI9" s="130" t="s">
        <v>307</v>
      </c>
      <c r="BJ9" s="130" t="s">
        <v>307</v>
      </c>
      <c r="BK9" s="130" t="s">
        <v>307</v>
      </c>
      <c r="BL9" s="130" t="s">
        <v>307</v>
      </c>
      <c r="BM9" s="130" t="s">
        <v>307</v>
      </c>
      <c r="BN9" s="130" t="s">
        <v>307</v>
      </c>
      <c r="BO9" s="130" t="s">
        <v>307</v>
      </c>
      <c r="BP9" s="130" t="s">
        <v>307</v>
      </c>
      <c r="BQ9" s="98" t="s">
        <v>334</v>
      </c>
      <c r="BR9" s="98" t="s">
        <v>334</v>
      </c>
      <c r="BS9" s="98" t="s">
        <v>334</v>
      </c>
      <c r="BT9" s="98" t="s">
        <v>334</v>
      </c>
      <c r="BU9" s="98" t="s">
        <v>334</v>
      </c>
      <c r="BV9" s="98" t="s">
        <v>334</v>
      </c>
      <c r="BW9" s="98" t="s">
        <v>334</v>
      </c>
      <c r="BX9" s="98" t="s">
        <v>334</v>
      </c>
      <c r="BY9" s="98" t="s">
        <v>334</v>
      </c>
      <c r="BZ9" s="98" t="s">
        <v>334</v>
      </c>
      <c r="CA9" s="98" t="s">
        <v>334</v>
      </c>
      <c r="CB9" s="98" t="s">
        <v>334</v>
      </c>
      <c r="CC9" s="98" t="s">
        <v>334</v>
      </c>
      <c r="CD9" s="98" t="s">
        <v>334</v>
      </c>
      <c r="CE9" s="98" t="s">
        <v>334</v>
      </c>
      <c r="CF9" s="98" t="s">
        <v>334</v>
      </c>
      <c r="CG9" s="98" t="s">
        <v>334</v>
      </c>
      <c r="CH9" s="98" t="s">
        <v>334</v>
      </c>
      <c r="CI9" s="98" t="s">
        <v>334</v>
      </c>
      <c r="CJ9" s="98" t="s">
        <v>334</v>
      </c>
      <c r="CK9" s="98" t="s">
        <v>334</v>
      </c>
      <c r="CL9" s="98" t="s">
        <v>334</v>
      </c>
      <c r="CM9" s="98" t="s">
        <v>334</v>
      </c>
      <c r="CN9" s="98" t="s">
        <v>334</v>
      </c>
      <c r="CO9" s="98" t="s">
        <v>334</v>
      </c>
      <c r="CP9" s="98" t="s">
        <v>334</v>
      </c>
      <c r="CQ9" s="98" t="s">
        <v>334</v>
      </c>
      <c r="CR9" s="98" t="s">
        <v>334</v>
      </c>
    </row>
    <row r="10" spans="1:96" ht="14.25">
      <c r="A10" s="157">
        <v>20805</v>
      </c>
      <c r="B10" s="158"/>
      <c r="C10" s="159"/>
      <c r="D10" s="102" t="s">
        <v>343</v>
      </c>
      <c r="E10" s="110">
        <v>184.921505</v>
      </c>
      <c r="F10" s="98" t="s">
        <v>334</v>
      </c>
      <c r="G10" s="98" t="s">
        <v>334</v>
      </c>
      <c r="H10" s="98" t="s">
        <v>334</v>
      </c>
      <c r="I10" s="98" t="s">
        <v>334</v>
      </c>
      <c r="J10" s="98" t="s">
        <v>334</v>
      </c>
      <c r="K10" s="130" t="s">
        <v>307</v>
      </c>
      <c r="L10" s="98" t="s">
        <v>334</v>
      </c>
      <c r="M10" s="98" t="s">
        <v>334</v>
      </c>
      <c r="N10" s="98" t="s">
        <v>334</v>
      </c>
      <c r="O10" s="98" t="s">
        <v>334</v>
      </c>
      <c r="P10" s="98" t="s">
        <v>334</v>
      </c>
      <c r="Q10" s="98" t="s">
        <v>334</v>
      </c>
      <c r="R10" s="98" t="s">
        <v>334</v>
      </c>
      <c r="S10" s="98" t="s">
        <v>334</v>
      </c>
      <c r="T10" s="98" t="s">
        <v>334</v>
      </c>
      <c r="U10" s="98" t="s">
        <v>334</v>
      </c>
      <c r="V10" s="98" t="s">
        <v>334</v>
      </c>
      <c r="W10" s="98" t="s">
        <v>334</v>
      </c>
      <c r="X10" s="98" t="s">
        <v>334</v>
      </c>
      <c r="Y10" s="98" t="s">
        <v>334</v>
      </c>
      <c r="Z10" s="98" t="s">
        <v>334</v>
      </c>
      <c r="AA10" s="98" t="s">
        <v>334</v>
      </c>
      <c r="AB10" s="98" t="s">
        <v>334</v>
      </c>
      <c r="AC10" s="98" t="s">
        <v>334</v>
      </c>
      <c r="AD10" s="98" t="s">
        <v>334</v>
      </c>
      <c r="AE10" s="98" t="s">
        <v>334</v>
      </c>
      <c r="AF10" s="98" t="s">
        <v>334</v>
      </c>
      <c r="AG10" s="98" t="s">
        <v>334</v>
      </c>
      <c r="AH10" s="98" t="s">
        <v>334</v>
      </c>
      <c r="AI10" s="98" t="s">
        <v>334</v>
      </c>
      <c r="AJ10" s="98" t="s">
        <v>334</v>
      </c>
      <c r="AK10" s="98" t="s">
        <v>334</v>
      </c>
      <c r="AL10" s="98" t="s">
        <v>334</v>
      </c>
      <c r="AM10" s="98" t="s">
        <v>334</v>
      </c>
      <c r="AN10" s="98" t="s">
        <v>334</v>
      </c>
      <c r="AO10" s="98" t="s">
        <v>334</v>
      </c>
      <c r="AP10" s="98" t="s">
        <v>334</v>
      </c>
      <c r="AQ10" s="97">
        <v>184.921505</v>
      </c>
      <c r="AR10" s="97">
        <v>8.9891</v>
      </c>
      <c r="AS10" s="97">
        <v>175.93240500000002</v>
      </c>
      <c r="AT10" s="98" t="s">
        <v>334</v>
      </c>
      <c r="AU10" s="98" t="s">
        <v>334</v>
      </c>
      <c r="AV10" s="98" t="s">
        <v>334</v>
      </c>
      <c r="AW10" s="98" t="s">
        <v>334</v>
      </c>
      <c r="AX10" s="98" t="s">
        <v>334</v>
      </c>
      <c r="AY10" s="98" t="s">
        <v>334</v>
      </c>
      <c r="AZ10" s="98" t="s">
        <v>334</v>
      </c>
      <c r="BA10" s="98" t="s">
        <v>334</v>
      </c>
      <c r="BB10" s="98" t="s">
        <v>334</v>
      </c>
      <c r="BC10" s="98" t="s">
        <v>334</v>
      </c>
      <c r="BD10" s="98" t="s">
        <v>334</v>
      </c>
      <c r="BE10" s="98" t="s">
        <v>334</v>
      </c>
      <c r="BF10" s="130" t="s">
        <v>307</v>
      </c>
      <c r="BG10" s="130" t="s">
        <v>307</v>
      </c>
      <c r="BH10" s="130" t="s">
        <v>307</v>
      </c>
      <c r="BI10" s="130" t="s">
        <v>307</v>
      </c>
      <c r="BJ10" s="130" t="s">
        <v>307</v>
      </c>
      <c r="BK10" s="130" t="s">
        <v>307</v>
      </c>
      <c r="BL10" s="130" t="s">
        <v>307</v>
      </c>
      <c r="BM10" s="130" t="s">
        <v>307</v>
      </c>
      <c r="BN10" s="130" t="s">
        <v>307</v>
      </c>
      <c r="BO10" s="130" t="s">
        <v>307</v>
      </c>
      <c r="BP10" s="130" t="s">
        <v>307</v>
      </c>
      <c r="BQ10" s="98" t="s">
        <v>334</v>
      </c>
      <c r="BR10" s="98" t="s">
        <v>334</v>
      </c>
      <c r="BS10" s="98" t="s">
        <v>334</v>
      </c>
      <c r="BT10" s="98" t="s">
        <v>334</v>
      </c>
      <c r="BU10" s="98" t="s">
        <v>334</v>
      </c>
      <c r="BV10" s="98" t="s">
        <v>334</v>
      </c>
      <c r="BW10" s="98" t="s">
        <v>334</v>
      </c>
      <c r="BX10" s="98" t="s">
        <v>334</v>
      </c>
      <c r="BY10" s="98" t="s">
        <v>334</v>
      </c>
      <c r="BZ10" s="98" t="s">
        <v>334</v>
      </c>
      <c r="CA10" s="98" t="s">
        <v>334</v>
      </c>
      <c r="CB10" s="98" t="s">
        <v>334</v>
      </c>
      <c r="CC10" s="98" t="s">
        <v>334</v>
      </c>
      <c r="CD10" s="98" t="s">
        <v>334</v>
      </c>
      <c r="CE10" s="98" t="s">
        <v>334</v>
      </c>
      <c r="CF10" s="98" t="s">
        <v>334</v>
      </c>
      <c r="CG10" s="98" t="s">
        <v>334</v>
      </c>
      <c r="CH10" s="98" t="s">
        <v>334</v>
      </c>
      <c r="CI10" s="98" t="s">
        <v>334</v>
      </c>
      <c r="CJ10" s="98" t="s">
        <v>334</v>
      </c>
      <c r="CK10" s="98" t="s">
        <v>334</v>
      </c>
      <c r="CL10" s="98" t="s">
        <v>334</v>
      </c>
      <c r="CM10" s="98" t="s">
        <v>334</v>
      </c>
      <c r="CN10" s="98" t="s">
        <v>334</v>
      </c>
      <c r="CO10" s="98" t="s">
        <v>334</v>
      </c>
      <c r="CP10" s="98" t="s">
        <v>334</v>
      </c>
      <c r="CQ10" s="98" t="s">
        <v>334</v>
      </c>
      <c r="CR10" s="98" t="s">
        <v>334</v>
      </c>
    </row>
    <row r="11" spans="1:96" ht="14.25">
      <c r="A11" s="157">
        <v>2080501</v>
      </c>
      <c r="B11" s="158"/>
      <c r="C11" s="159"/>
      <c r="D11" s="102" t="s">
        <v>344</v>
      </c>
      <c r="E11" s="110">
        <v>170.486877</v>
      </c>
      <c r="F11" s="98" t="s">
        <v>334</v>
      </c>
      <c r="G11" s="98" t="s">
        <v>334</v>
      </c>
      <c r="H11" s="98" t="s">
        <v>334</v>
      </c>
      <c r="I11" s="98" t="s">
        <v>334</v>
      </c>
      <c r="J11" s="98" t="s">
        <v>334</v>
      </c>
      <c r="K11" s="130" t="s">
        <v>307</v>
      </c>
      <c r="L11" s="98" t="s">
        <v>334</v>
      </c>
      <c r="M11" s="98" t="s">
        <v>334</v>
      </c>
      <c r="N11" s="98" t="s">
        <v>334</v>
      </c>
      <c r="O11" s="98" t="s">
        <v>334</v>
      </c>
      <c r="P11" s="98" t="s">
        <v>334</v>
      </c>
      <c r="Q11" s="98" t="s">
        <v>334</v>
      </c>
      <c r="R11" s="98" t="s">
        <v>334</v>
      </c>
      <c r="S11" s="98" t="s">
        <v>334</v>
      </c>
      <c r="T11" s="98" t="s">
        <v>334</v>
      </c>
      <c r="U11" s="98" t="s">
        <v>334</v>
      </c>
      <c r="V11" s="98" t="s">
        <v>334</v>
      </c>
      <c r="W11" s="98" t="s">
        <v>334</v>
      </c>
      <c r="X11" s="98" t="s">
        <v>334</v>
      </c>
      <c r="Y11" s="98" t="s">
        <v>334</v>
      </c>
      <c r="Z11" s="98" t="s">
        <v>334</v>
      </c>
      <c r="AA11" s="98" t="s">
        <v>334</v>
      </c>
      <c r="AB11" s="98" t="s">
        <v>334</v>
      </c>
      <c r="AC11" s="98" t="s">
        <v>334</v>
      </c>
      <c r="AD11" s="98" t="s">
        <v>334</v>
      </c>
      <c r="AE11" s="98" t="s">
        <v>334</v>
      </c>
      <c r="AF11" s="98" t="s">
        <v>334</v>
      </c>
      <c r="AG11" s="98" t="s">
        <v>334</v>
      </c>
      <c r="AH11" s="98" t="s">
        <v>334</v>
      </c>
      <c r="AI11" s="98" t="s">
        <v>334</v>
      </c>
      <c r="AJ11" s="98" t="s">
        <v>334</v>
      </c>
      <c r="AK11" s="98" t="s">
        <v>334</v>
      </c>
      <c r="AL11" s="98" t="s">
        <v>334</v>
      </c>
      <c r="AM11" s="98" t="s">
        <v>334</v>
      </c>
      <c r="AN11" s="98" t="s">
        <v>334</v>
      </c>
      <c r="AO11" s="98" t="s">
        <v>334</v>
      </c>
      <c r="AP11" s="98" t="s">
        <v>334</v>
      </c>
      <c r="AQ11" s="97">
        <v>170.486877</v>
      </c>
      <c r="AR11" s="97">
        <v>8.9891</v>
      </c>
      <c r="AS11" s="97">
        <v>161.497777</v>
      </c>
      <c r="AT11" s="98" t="s">
        <v>334</v>
      </c>
      <c r="AU11" s="98" t="s">
        <v>334</v>
      </c>
      <c r="AV11" s="98" t="s">
        <v>334</v>
      </c>
      <c r="AW11" s="98" t="s">
        <v>334</v>
      </c>
      <c r="AX11" s="98" t="s">
        <v>334</v>
      </c>
      <c r="AY11" s="98" t="s">
        <v>334</v>
      </c>
      <c r="AZ11" s="98" t="s">
        <v>334</v>
      </c>
      <c r="BA11" s="98" t="s">
        <v>334</v>
      </c>
      <c r="BB11" s="98" t="s">
        <v>334</v>
      </c>
      <c r="BC11" s="98" t="s">
        <v>334</v>
      </c>
      <c r="BD11" s="98" t="s">
        <v>334</v>
      </c>
      <c r="BE11" s="98" t="s">
        <v>334</v>
      </c>
      <c r="BF11" s="130" t="s">
        <v>307</v>
      </c>
      <c r="BG11" s="130" t="s">
        <v>307</v>
      </c>
      <c r="BH11" s="130" t="s">
        <v>307</v>
      </c>
      <c r="BI11" s="130" t="s">
        <v>307</v>
      </c>
      <c r="BJ11" s="130" t="s">
        <v>307</v>
      </c>
      <c r="BK11" s="130" t="s">
        <v>307</v>
      </c>
      <c r="BL11" s="130" t="s">
        <v>307</v>
      </c>
      <c r="BM11" s="130" t="s">
        <v>307</v>
      </c>
      <c r="BN11" s="130" t="s">
        <v>307</v>
      </c>
      <c r="BO11" s="130" t="s">
        <v>307</v>
      </c>
      <c r="BP11" s="130" t="s">
        <v>307</v>
      </c>
      <c r="BQ11" s="98" t="s">
        <v>334</v>
      </c>
      <c r="BR11" s="98" t="s">
        <v>334</v>
      </c>
      <c r="BS11" s="98" t="s">
        <v>334</v>
      </c>
      <c r="BT11" s="98" t="s">
        <v>334</v>
      </c>
      <c r="BU11" s="98" t="s">
        <v>334</v>
      </c>
      <c r="BV11" s="98" t="s">
        <v>334</v>
      </c>
      <c r="BW11" s="98" t="s">
        <v>334</v>
      </c>
      <c r="BX11" s="98" t="s">
        <v>334</v>
      </c>
      <c r="BY11" s="98" t="s">
        <v>334</v>
      </c>
      <c r="BZ11" s="98" t="s">
        <v>334</v>
      </c>
      <c r="CA11" s="98" t="s">
        <v>334</v>
      </c>
      <c r="CB11" s="98" t="s">
        <v>334</v>
      </c>
      <c r="CC11" s="98" t="s">
        <v>334</v>
      </c>
      <c r="CD11" s="98" t="s">
        <v>334</v>
      </c>
      <c r="CE11" s="98" t="s">
        <v>334</v>
      </c>
      <c r="CF11" s="98" t="s">
        <v>334</v>
      </c>
      <c r="CG11" s="98" t="s">
        <v>334</v>
      </c>
      <c r="CH11" s="98" t="s">
        <v>334</v>
      </c>
      <c r="CI11" s="98" t="s">
        <v>334</v>
      </c>
      <c r="CJ11" s="98" t="s">
        <v>334</v>
      </c>
      <c r="CK11" s="98" t="s">
        <v>334</v>
      </c>
      <c r="CL11" s="98" t="s">
        <v>334</v>
      </c>
      <c r="CM11" s="98" t="s">
        <v>334</v>
      </c>
      <c r="CN11" s="98" t="s">
        <v>334</v>
      </c>
      <c r="CO11" s="98" t="s">
        <v>334</v>
      </c>
      <c r="CP11" s="98" t="s">
        <v>334</v>
      </c>
      <c r="CQ11" s="98" t="s">
        <v>334</v>
      </c>
      <c r="CR11" s="98" t="s">
        <v>334</v>
      </c>
    </row>
    <row r="12" spans="1:96" ht="14.25">
      <c r="A12" s="157">
        <v>2080502</v>
      </c>
      <c r="B12" s="158"/>
      <c r="C12" s="159"/>
      <c r="D12" s="102" t="s">
        <v>345</v>
      </c>
      <c r="E12" s="110">
        <v>14.434628</v>
      </c>
      <c r="F12" s="98" t="s">
        <v>334</v>
      </c>
      <c r="G12" s="98" t="s">
        <v>334</v>
      </c>
      <c r="H12" s="98" t="s">
        <v>334</v>
      </c>
      <c r="I12" s="98" t="s">
        <v>334</v>
      </c>
      <c r="J12" s="98" t="s">
        <v>334</v>
      </c>
      <c r="K12" s="130" t="s">
        <v>307</v>
      </c>
      <c r="L12" s="98" t="s">
        <v>334</v>
      </c>
      <c r="M12" s="98" t="s">
        <v>334</v>
      </c>
      <c r="N12" s="98" t="s">
        <v>334</v>
      </c>
      <c r="O12" s="98" t="s">
        <v>334</v>
      </c>
      <c r="P12" s="98" t="s">
        <v>334</v>
      </c>
      <c r="Q12" s="98" t="s">
        <v>334</v>
      </c>
      <c r="R12" s="98" t="s">
        <v>334</v>
      </c>
      <c r="S12" s="98" t="s">
        <v>334</v>
      </c>
      <c r="T12" s="98" t="s">
        <v>334</v>
      </c>
      <c r="U12" s="98" t="s">
        <v>334</v>
      </c>
      <c r="V12" s="98" t="s">
        <v>334</v>
      </c>
      <c r="W12" s="98" t="s">
        <v>334</v>
      </c>
      <c r="X12" s="98" t="s">
        <v>334</v>
      </c>
      <c r="Y12" s="98" t="s">
        <v>334</v>
      </c>
      <c r="Z12" s="98" t="s">
        <v>334</v>
      </c>
      <c r="AA12" s="98" t="s">
        <v>334</v>
      </c>
      <c r="AB12" s="98" t="s">
        <v>334</v>
      </c>
      <c r="AC12" s="98" t="s">
        <v>334</v>
      </c>
      <c r="AD12" s="98" t="s">
        <v>334</v>
      </c>
      <c r="AE12" s="98" t="s">
        <v>334</v>
      </c>
      <c r="AF12" s="98" t="s">
        <v>334</v>
      </c>
      <c r="AG12" s="98" t="s">
        <v>334</v>
      </c>
      <c r="AH12" s="98" t="s">
        <v>334</v>
      </c>
      <c r="AI12" s="98" t="s">
        <v>334</v>
      </c>
      <c r="AJ12" s="98" t="s">
        <v>334</v>
      </c>
      <c r="AK12" s="98" t="s">
        <v>334</v>
      </c>
      <c r="AL12" s="98" t="s">
        <v>334</v>
      </c>
      <c r="AM12" s="98" t="s">
        <v>334</v>
      </c>
      <c r="AN12" s="98" t="s">
        <v>334</v>
      </c>
      <c r="AO12" s="98" t="s">
        <v>334</v>
      </c>
      <c r="AP12" s="98" t="s">
        <v>334</v>
      </c>
      <c r="AQ12" s="97">
        <v>14.434628</v>
      </c>
      <c r="AR12" s="98"/>
      <c r="AS12" s="97">
        <v>14.434628</v>
      </c>
      <c r="AT12" s="98" t="s">
        <v>334</v>
      </c>
      <c r="AU12" s="98" t="s">
        <v>334</v>
      </c>
      <c r="AV12" s="98" t="s">
        <v>334</v>
      </c>
      <c r="AW12" s="98" t="s">
        <v>334</v>
      </c>
      <c r="AX12" s="98" t="s">
        <v>334</v>
      </c>
      <c r="AY12" s="98" t="s">
        <v>334</v>
      </c>
      <c r="AZ12" s="98" t="s">
        <v>334</v>
      </c>
      <c r="BA12" s="98" t="s">
        <v>334</v>
      </c>
      <c r="BB12" s="98" t="s">
        <v>334</v>
      </c>
      <c r="BC12" s="98" t="s">
        <v>334</v>
      </c>
      <c r="BD12" s="98" t="s">
        <v>334</v>
      </c>
      <c r="BE12" s="98" t="s">
        <v>334</v>
      </c>
      <c r="BF12" s="130" t="s">
        <v>307</v>
      </c>
      <c r="BG12" s="130" t="s">
        <v>307</v>
      </c>
      <c r="BH12" s="130" t="s">
        <v>307</v>
      </c>
      <c r="BI12" s="130" t="s">
        <v>307</v>
      </c>
      <c r="BJ12" s="130" t="s">
        <v>307</v>
      </c>
      <c r="BK12" s="130" t="s">
        <v>307</v>
      </c>
      <c r="BL12" s="130" t="s">
        <v>307</v>
      </c>
      <c r="BM12" s="130" t="s">
        <v>307</v>
      </c>
      <c r="BN12" s="130" t="s">
        <v>307</v>
      </c>
      <c r="BO12" s="130" t="s">
        <v>307</v>
      </c>
      <c r="BP12" s="130" t="s">
        <v>307</v>
      </c>
      <c r="BQ12" s="98" t="s">
        <v>334</v>
      </c>
      <c r="BR12" s="98" t="s">
        <v>334</v>
      </c>
      <c r="BS12" s="98" t="s">
        <v>334</v>
      </c>
      <c r="BT12" s="98" t="s">
        <v>334</v>
      </c>
      <c r="BU12" s="98" t="s">
        <v>334</v>
      </c>
      <c r="BV12" s="98" t="s">
        <v>334</v>
      </c>
      <c r="BW12" s="98" t="s">
        <v>334</v>
      </c>
      <c r="BX12" s="98" t="s">
        <v>334</v>
      </c>
      <c r="BY12" s="98" t="s">
        <v>334</v>
      </c>
      <c r="BZ12" s="98" t="s">
        <v>334</v>
      </c>
      <c r="CA12" s="98" t="s">
        <v>334</v>
      </c>
      <c r="CB12" s="98" t="s">
        <v>334</v>
      </c>
      <c r="CC12" s="98" t="s">
        <v>334</v>
      </c>
      <c r="CD12" s="98" t="s">
        <v>334</v>
      </c>
      <c r="CE12" s="98" t="s">
        <v>334</v>
      </c>
      <c r="CF12" s="98" t="s">
        <v>334</v>
      </c>
      <c r="CG12" s="98" t="s">
        <v>334</v>
      </c>
      <c r="CH12" s="98" t="s">
        <v>334</v>
      </c>
      <c r="CI12" s="98" t="s">
        <v>334</v>
      </c>
      <c r="CJ12" s="98" t="s">
        <v>334</v>
      </c>
      <c r="CK12" s="98" t="s">
        <v>334</v>
      </c>
      <c r="CL12" s="98" t="s">
        <v>334</v>
      </c>
      <c r="CM12" s="98" t="s">
        <v>334</v>
      </c>
      <c r="CN12" s="98" t="s">
        <v>334</v>
      </c>
      <c r="CO12" s="98" t="s">
        <v>334</v>
      </c>
      <c r="CP12" s="98" t="s">
        <v>334</v>
      </c>
      <c r="CQ12" s="98" t="s">
        <v>334</v>
      </c>
      <c r="CR12" s="98" t="s">
        <v>334</v>
      </c>
    </row>
    <row r="13" spans="1:96" ht="14.25">
      <c r="A13" s="157">
        <v>20808</v>
      </c>
      <c r="B13" s="158"/>
      <c r="C13" s="159"/>
      <c r="D13" s="102" t="s">
        <v>346</v>
      </c>
      <c r="E13" s="110">
        <v>24.44</v>
      </c>
      <c r="F13" s="98" t="s">
        <v>334</v>
      </c>
      <c r="G13" s="98" t="s">
        <v>334</v>
      </c>
      <c r="H13" s="98" t="s">
        <v>334</v>
      </c>
      <c r="I13" s="98" t="s">
        <v>334</v>
      </c>
      <c r="J13" s="98" t="s">
        <v>334</v>
      </c>
      <c r="K13" s="130" t="s">
        <v>307</v>
      </c>
      <c r="L13" s="98" t="s">
        <v>334</v>
      </c>
      <c r="M13" s="98" t="s">
        <v>334</v>
      </c>
      <c r="N13" s="98" t="s">
        <v>334</v>
      </c>
      <c r="O13" s="98" t="s">
        <v>334</v>
      </c>
      <c r="P13" s="98" t="s">
        <v>334</v>
      </c>
      <c r="Q13" s="98" t="s">
        <v>334</v>
      </c>
      <c r="R13" s="98" t="s">
        <v>334</v>
      </c>
      <c r="S13" s="98" t="s">
        <v>334</v>
      </c>
      <c r="T13" s="98" t="s">
        <v>334</v>
      </c>
      <c r="U13" s="98" t="s">
        <v>334</v>
      </c>
      <c r="V13" s="98" t="s">
        <v>334</v>
      </c>
      <c r="W13" s="98" t="s">
        <v>334</v>
      </c>
      <c r="X13" s="98" t="s">
        <v>334</v>
      </c>
      <c r="Y13" s="98" t="s">
        <v>334</v>
      </c>
      <c r="Z13" s="98" t="s">
        <v>334</v>
      </c>
      <c r="AA13" s="98" t="s">
        <v>334</v>
      </c>
      <c r="AB13" s="98" t="s">
        <v>334</v>
      </c>
      <c r="AC13" s="98" t="s">
        <v>334</v>
      </c>
      <c r="AD13" s="98" t="s">
        <v>334</v>
      </c>
      <c r="AE13" s="98" t="s">
        <v>334</v>
      </c>
      <c r="AF13" s="98" t="s">
        <v>334</v>
      </c>
      <c r="AG13" s="98" t="s">
        <v>334</v>
      </c>
      <c r="AH13" s="98" t="s">
        <v>334</v>
      </c>
      <c r="AI13" s="98" t="s">
        <v>334</v>
      </c>
      <c r="AJ13" s="98" t="s">
        <v>334</v>
      </c>
      <c r="AK13" s="98" t="s">
        <v>334</v>
      </c>
      <c r="AL13" s="98" t="s">
        <v>334</v>
      </c>
      <c r="AM13" s="98" t="s">
        <v>334</v>
      </c>
      <c r="AN13" s="98" t="s">
        <v>334</v>
      </c>
      <c r="AO13" s="98" t="s">
        <v>334</v>
      </c>
      <c r="AP13" s="98" t="s">
        <v>334</v>
      </c>
      <c r="AQ13" s="97">
        <v>24.44</v>
      </c>
      <c r="AR13" s="98" t="s">
        <v>334</v>
      </c>
      <c r="AS13" s="98" t="s">
        <v>334</v>
      </c>
      <c r="AT13" s="98" t="s">
        <v>334</v>
      </c>
      <c r="AU13" s="97">
        <v>24.44</v>
      </c>
      <c r="AV13" s="98" t="s">
        <v>334</v>
      </c>
      <c r="AW13" s="98" t="s">
        <v>334</v>
      </c>
      <c r="AX13" s="98" t="s">
        <v>334</v>
      </c>
      <c r="AY13" s="98" t="s">
        <v>334</v>
      </c>
      <c r="AZ13" s="98" t="s">
        <v>334</v>
      </c>
      <c r="BA13" s="98" t="s">
        <v>334</v>
      </c>
      <c r="BB13" s="98" t="s">
        <v>334</v>
      </c>
      <c r="BC13" s="98" t="s">
        <v>334</v>
      </c>
      <c r="BD13" s="98" t="s">
        <v>334</v>
      </c>
      <c r="BE13" s="98" t="s">
        <v>334</v>
      </c>
      <c r="BF13" s="130" t="s">
        <v>307</v>
      </c>
      <c r="BG13" s="130" t="s">
        <v>307</v>
      </c>
      <c r="BH13" s="130" t="s">
        <v>307</v>
      </c>
      <c r="BI13" s="130" t="s">
        <v>307</v>
      </c>
      <c r="BJ13" s="130" t="s">
        <v>307</v>
      </c>
      <c r="BK13" s="130" t="s">
        <v>307</v>
      </c>
      <c r="BL13" s="130" t="s">
        <v>307</v>
      </c>
      <c r="BM13" s="130" t="s">
        <v>307</v>
      </c>
      <c r="BN13" s="130" t="s">
        <v>307</v>
      </c>
      <c r="BO13" s="130" t="s">
        <v>307</v>
      </c>
      <c r="BP13" s="130" t="s">
        <v>307</v>
      </c>
      <c r="BQ13" s="98" t="s">
        <v>334</v>
      </c>
      <c r="BR13" s="98" t="s">
        <v>334</v>
      </c>
      <c r="BS13" s="98" t="s">
        <v>334</v>
      </c>
      <c r="BT13" s="98" t="s">
        <v>334</v>
      </c>
      <c r="BU13" s="98" t="s">
        <v>334</v>
      </c>
      <c r="BV13" s="98" t="s">
        <v>334</v>
      </c>
      <c r="BW13" s="98" t="s">
        <v>334</v>
      </c>
      <c r="BX13" s="98" t="s">
        <v>334</v>
      </c>
      <c r="BY13" s="98" t="s">
        <v>334</v>
      </c>
      <c r="BZ13" s="98" t="s">
        <v>334</v>
      </c>
      <c r="CA13" s="98" t="s">
        <v>334</v>
      </c>
      <c r="CB13" s="98" t="s">
        <v>334</v>
      </c>
      <c r="CC13" s="98" t="s">
        <v>334</v>
      </c>
      <c r="CD13" s="98" t="s">
        <v>334</v>
      </c>
      <c r="CE13" s="98" t="s">
        <v>334</v>
      </c>
      <c r="CF13" s="98" t="s">
        <v>334</v>
      </c>
      <c r="CG13" s="98" t="s">
        <v>334</v>
      </c>
      <c r="CH13" s="98" t="s">
        <v>334</v>
      </c>
      <c r="CI13" s="98" t="s">
        <v>334</v>
      </c>
      <c r="CJ13" s="98" t="s">
        <v>334</v>
      </c>
      <c r="CK13" s="98" t="s">
        <v>334</v>
      </c>
      <c r="CL13" s="98" t="s">
        <v>334</v>
      </c>
      <c r="CM13" s="98" t="s">
        <v>334</v>
      </c>
      <c r="CN13" s="98" t="s">
        <v>334</v>
      </c>
      <c r="CO13" s="98" t="s">
        <v>334</v>
      </c>
      <c r="CP13" s="98" t="s">
        <v>334</v>
      </c>
      <c r="CQ13" s="98" t="s">
        <v>334</v>
      </c>
      <c r="CR13" s="98" t="s">
        <v>334</v>
      </c>
    </row>
    <row r="14" spans="1:96" ht="14.25">
      <c r="A14" s="157">
        <v>2080801</v>
      </c>
      <c r="B14" s="158"/>
      <c r="C14" s="159"/>
      <c r="D14" s="102" t="s">
        <v>347</v>
      </c>
      <c r="E14" s="110">
        <v>24.44</v>
      </c>
      <c r="F14" s="98" t="s">
        <v>334</v>
      </c>
      <c r="G14" s="98" t="s">
        <v>334</v>
      </c>
      <c r="H14" s="98" t="s">
        <v>334</v>
      </c>
      <c r="I14" s="98" t="s">
        <v>334</v>
      </c>
      <c r="J14" s="98" t="s">
        <v>334</v>
      </c>
      <c r="K14" s="130" t="s">
        <v>307</v>
      </c>
      <c r="L14" s="98" t="s">
        <v>334</v>
      </c>
      <c r="M14" s="98" t="s">
        <v>334</v>
      </c>
      <c r="N14" s="98" t="s">
        <v>334</v>
      </c>
      <c r="O14" s="98" t="s">
        <v>334</v>
      </c>
      <c r="P14" s="98" t="s">
        <v>334</v>
      </c>
      <c r="Q14" s="98" t="s">
        <v>334</v>
      </c>
      <c r="R14" s="98" t="s">
        <v>334</v>
      </c>
      <c r="S14" s="98" t="s">
        <v>334</v>
      </c>
      <c r="T14" s="98" t="s">
        <v>334</v>
      </c>
      <c r="U14" s="98" t="s">
        <v>334</v>
      </c>
      <c r="V14" s="98" t="s">
        <v>334</v>
      </c>
      <c r="W14" s="98" t="s">
        <v>334</v>
      </c>
      <c r="X14" s="98" t="s">
        <v>334</v>
      </c>
      <c r="Y14" s="98" t="s">
        <v>334</v>
      </c>
      <c r="Z14" s="98" t="s">
        <v>334</v>
      </c>
      <c r="AA14" s="98" t="s">
        <v>334</v>
      </c>
      <c r="AB14" s="98" t="s">
        <v>334</v>
      </c>
      <c r="AC14" s="98" t="s">
        <v>334</v>
      </c>
      <c r="AD14" s="98" t="s">
        <v>334</v>
      </c>
      <c r="AE14" s="98" t="s">
        <v>334</v>
      </c>
      <c r="AF14" s="98" t="s">
        <v>334</v>
      </c>
      <c r="AG14" s="98" t="s">
        <v>334</v>
      </c>
      <c r="AH14" s="98" t="s">
        <v>334</v>
      </c>
      <c r="AI14" s="98" t="s">
        <v>334</v>
      </c>
      <c r="AJ14" s="98" t="s">
        <v>334</v>
      </c>
      <c r="AK14" s="98" t="s">
        <v>334</v>
      </c>
      <c r="AL14" s="98" t="s">
        <v>334</v>
      </c>
      <c r="AM14" s="98" t="s">
        <v>334</v>
      </c>
      <c r="AN14" s="98" t="s">
        <v>334</v>
      </c>
      <c r="AO14" s="98" t="s">
        <v>334</v>
      </c>
      <c r="AP14" s="98" t="s">
        <v>334</v>
      </c>
      <c r="AQ14" s="97">
        <v>24.44</v>
      </c>
      <c r="AR14" s="98" t="s">
        <v>334</v>
      </c>
      <c r="AS14" s="98" t="s">
        <v>334</v>
      </c>
      <c r="AT14" s="98" t="s">
        <v>334</v>
      </c>
      <c r="AU14" s="97">
        <v>24.44</v>
      </c>
      <c r="AV14" s="98" t="s">
        <v>334</v>
      </c>
      <c r="AW14" s="98" t="s">
        <v>334</v>
      </c>
      <c r="AX14" s="98" t="s">
        <v>334</v>
      </c>
      <c r="AY14" s="98" t="s">
        <v>334</v>
      </c>
      <c r="AZ14" s="98" t="s">
        <v>334</v>
      </c>
      <c r="BA14" s="98" t="s">
        <v>334</v>
      </c>
      <c r="BB14" s="98" t="s">
        <v>334</v>
      </c>
      <c r="BC14" s="98" t="s">
        <v>334</v>
      </c>
      <c r="BD14" s="98" t="s">
        <v>334</v>
      </c>
      <c r="BE14" s="98" t="s">
        <v>334</v>
      </c>
      <c r="BF14" s="130" t="s">
        <v>307</v>
      </c>
      <c r="BG14" s="130" t="s">
        <v>307</v>
      </c>
      <c r="BH14" s="130" t="s">
        <v>307</v>
      </c>
      <c r="BI14" s="130" t="s">
        <v>307</v>
      </c>
      <c r="BJ14" s="130" t="s">
        <v>307</v>
      </c>
      <c r="BK14" s="130" t="s">
        <v>307</v>
      </c>
      <c r="BL14" s="130" t="s">
        <v>307</v>
      </c>
      <c r="BM14" s="130" t="s">
        <v>307</v>
      </c>
      <c r="BN14" s="130" t="s">
        <v>307</v>
      </c>
      <c r="BO14" s="130" t="s">
        <v>307</v>
      </c>
      <c r="BP14" s="130" t="s">
        <v>307</v>
      </c>
      <c r="BQ14" s="98" t="s">
        <v>334</v>
      </c>
      <c r="BR14" s="98" t="s">
        <v>334</v>
      </c>
      <c r="BS14" s="98" t="s">
        <v>334</v>
      </c>
      <c r="BT14" s="98" t="s">
        <v>334</v>
      </c>
      <c r="BU14" s="98" t="s">
        <v>334</v>
      </c>
      <c r="BV14" s="98" t="s">
        <v>334</v>
      </c>
      <c r="BW14" s="98" t="s">
        <v>334</v>
      </c>
      <c r="BX14" s="98" t="s">
        <v>334</v>
      </c>
      <c r="BY14" s="98" t="s">
        <v>334</v>
      </c>
      <c r="BZ14" s="98" t="s">
        <v>334</v>
      </c>
      <c r="CA14" s="98" t="s">
        <v>334</v>
      </c>
      <c r="CB14" s="98" t="s">
        <v>334</v>
      </c>
      <c r="CC14" s="98" t="s">
        <v>334</v>
      </c>
      <c r="CD14" s="98" t="s">
        <v>334</v>
      </c>
      <c r="CE14" s="98" t="s">
        <v>334</v>
      </c>
      <c r="CF14" s="98" t="s">
        <v>334</v>
      </c>
      <c r="CG14" s="98" t="s">
        <v>334</v>
      </c>
      <c r="CH14" s="98" t="s">
        <v>334</v>
      </c>
      <c r="CI14" s="98" t="s">
        <v>334</v>
      </c>
      <c r="CJ14" s="98" t="s">
        <v>334</v>
      </c>
      <c r="CK14" s="98" t="s">
        <v>334</v>
      </c>
      <c r="CL14" s="98" t="s">
        <v>334</v>
      </c>
      <c r="CM14" s="98" t="s">
        <v>334</v>
      </c>
      <c r="CN14" s="98" t="s">
        <v>334</v>
      </c>
      <c r="CO14" s="98" t="s">
        <v>334</v>
      </c>
      <c r="CP14" s="98" t="s">
        <v>334</v>
      </c>
      <c r="CQ14" s="98" t="s">
        <v>334</v>
      </c>
      <c r="CR14" s="98" t="s">
        <v>334</v>
      </c>
    </row>
    <row r="15" spans="1:96" ht="14.25">
      <c r="A15" s="157">
        <v>210</v>
      </c>
      <c r="B15" s="158"/>
      <c r="C15" s="159"/>
      <c r="D15" s="102" t="s">
        <v>353</v>
      </c>
      <c r="E15" s="110">
        <v>23.1221</v>
      </c>
      <c r="F15" s="98" t="s">
        <v>334</v>
      </c>
      <c r="G15" s="98" t="s">
        <v>334</v>
      </c>
      <c r="H15" s="98" t="s">
        <v>334</v>
      </c>
      <c r="I15" s="98" t="s">
        <v>334</v>
      </c>
      <c r="J15" s="98" t="s">
        <v>334</v>
      </c>
      <c r="K15" s="130" t="s">
        <v>307</v>
      </c>
      <c r="L15" s="98" t="s">
        <v>334</v>
      </c>
      <c r="M15" s="98" t="s">
        <v>334</v>
      </c>
      <c r="N15" s="98" t="s">
        <v>334</v>
      </c>
      <c r="O15" s="98" t="s">
        <v>334</v>
      </c>
      <c r="P15" s="98" t="s">
        <v>334</v>
      </c>
      <c r="Q15" s="98" t="s">
        <v>334</v>
      </c>
      <c r="R15" s="98" t="s">
        <v>334</v>
      </c>
      <c r="S15" s="98" t="s">
        <v>334</v>
      </c>
      <c r="T15" s="98" t="s">
        <v>334</v>
      </c>
      <c r="U15" s="98" t="s">
        <v>334</v>
      </c>
      <c r="V15" s="98" t="s">
        <v>334</v>
      </c>
      <c r="W15" s="98" t="s">
        <v>334</v>
      </c>
      <c r="X15" s="98" t="s">
        <v>334</v>
      </c>
      <c r="Y15" s="98" t="s">
        <v>334</v>
      </c>
      <c r="Z15" s="98" t="s">
        <v>334</v>
      </c>
      <c r="AA15" s="98" t="s">
        <v>334</v>
      </c>
      <c r="AB15" s="98" t="s">
        <v>334</v>
      </c>
      <c r="AC15" s="98" t="s">
        <v>334</v>
      </c>
      <c r="AD15" s="98" t="s">
        <v>334</v>
      </c>
      <c r="AE15" s="98" t="s">
        <v>334</v>
      </c>
      <c r="AF15" s="98" t="s">
        <v>334</v>
      </c>
      <c r="AG15" s="98" t="s">
        <v>334</v>
      </c>
      <c r="AH15" s="98" t="s">
        <v>334</v>
      </c>
      <c r="AI15" s="98" t="s">
        <v>334</v>
      </c>
      <c r="AJ15" s="98" t="s">
        <v>334</v>
      </c>
      <c r="AK15" s="98" t="s">
        <v>334</v>
      </c>
      <c r="AL15" s="98" t="s">
        <v>334</v>
      </c>
      <c r="AM15" s="98" t="s">
        <v>334</v>
      </c>
      <c r="AN15" s="98" t="s">
        <v>334</v>
      </c>
      <c r="AO15" s="98" t="s">
        <v>334</v>
      </c>
      <c r="AP15" s="98" t="s">
        <v>334</v>
      </c>
      <c r="AQ15" s="97">
        <v>23.12</v>
      </c>
      <c r="AR15" s="98" t="s">
        <v>334</v>
      </c>
      <c r="AS15" s="98" t="s">
        <v>334</v>
      </c>
      <c r="AT15" s="98" t="s">
        <v>334</v>
      </c>
      <c r="AU15" s="98" t="s">
        <v>334</v>
      </c>
      <c r="AV15" s="98" t="s">
        <v>334</v>
      </c>
      <c r="AW15" s="98" t="s">
        <v>334</v>
      </c>
      <c r="AX15" s="97">
        <v>23.12</v>
      </c>
      <c r="AY15" s="98" t="s">
        <v>334</v>
      </c>
      <c r="AZ15" s="98" t="s">
        <v>334</v>
      </c>
      <c r="BA15" s="98" t="s">
        <v>334</v>
      </c>
      <c r="BB15" s="98" t="s">
        <v>334</v>
      </c>
      <c r="BC15" s="98" t="s">
        <v>334</v>
      </c>
      <c r="BD15" s="98" t="s">
        <v>334</v>
      </c>
      <c r="BE15" s="98" t="s">
        <v>334</v>
      </c>
      <c r="BF15" s="130" t="s">
        <v>307</v>
      </c>
      <c r="BG15" s="130" t="s">
        <v>307</v>
      </c>
      <c r="BH15" s="130" t="s">
        <v>307</v>
      </c>
      <c r="BI15" s="130" t="s">
        <v>307</v>
      </c>
      <c r="BJ15" s="130" t="s">
        <v>307</v>
      </c>
      <c r="BK15" s="130" t="s">
        <v>307</v>
      </c>
      <c r="BL15" s="130" t="s">
        <v>307</v>
      </c>
      <c r="BM15" s="130" t="s">
        <v>307</v>
      </c>
      <c r="BN15" s="130" t="s">
        <v>307</v>
      </c>
      <c r="BO15" s="130" t="s">
        <v>307</v>
      </c>
      <c r="BP15" s="130" t="s">
        <v>307</v>
      </c>
      <c r="BQ15" s="98" t="s">
        <v>334</v>
      </c>
      <c r="BR15" s="98" t="s">
        <v>334</v>
      </c>
      <c r="BS15" s="98" t="s">
        <v>334</v>
      </c>
      <c r="BT15" s="98" t="s">
        <v>334</v>
      </c>
      <c r="BU15" s="98" t="s">
        <v>334</v>
      </c>
      <c r="BV15" s="98" t="s">
        <v>334</v>
      </c>
      <c r="BW15" s="98" t="s">
        <v>334</v>
      </c>
      <c r="BX15" s="98" t="s">
        <v>334</v>
      </c>
      <c r="BY15" s="98" t="s">
        <v>334</v>
      </c>
      <c r="BZ15" s="98" t="s">
        <v>334</v>
      </c>
      <c r="CA15" s="98" t="s">
        <v>334</v>
      </c>
      <c r="CB15" s="98" t="s">
        <v>334</v>
      </c>
      <c r="CC15" s="98" t="s">
        <v>334</v>
      </c>
      <c r="CD15" s="98" t="s">
        <v>334</v>
      </c>
      <c r="CE15" s="98" t="s">
        <v>334</v>
      </c>
      <c r="CF15" s="98" t="s">
        <v>334</v>
      </c>
      <c r="CG15" s="98" t="s">
        <v>334</v>
      </c>
      <c r="CH15" s="98" t="s">
        <v>334</v>
      </c>
      <c r="CI15" s="98" t="s">
        <v>334</v>
      </c>
      <c r="CJ15" s="98" t="s">
        <v>334</v>
      </c>
      <c r="CK15" s="98" t="s">
        <v>334</v>
      </c>
      <c r="CL15" s="98" t="s">
        <v>334</v>
      </c>
      <c r="CM15" s="98" t="s">
        <v>334</v>
      </c>
      <c r="CN15" s="98" t="s">
        <v>334</v>
      </c>
      <c r="CO15" s="98" t="s">
        <v>334</v>
      </c>
      <c r="CP15" s="98" t="s">
        <v>334</v>
      </c>
      <c r="CQ15" s="98" t="s">
        <v>334</v>
      </c>
      <c r="CR15" s="98" t="s">
        <v>334</v>
      </c>
    </row>
    <row r="16" spans="1:96" ht="14.25">
      <c r="A16" s="157">
        <v>21005</v>
      </c>
      <c r="B16" s="158"/>
      <c r="C16" s="159"/>
      <c r="D16" s="102" t="s">
        <v>354</v>
      </c>
      <c r="E16" s="110">
        <v>23.1221</v>
      </c>
      <c r="F16" s="98" t="s">
        <v>334</v>
      </c>
      <c r="G16" s="98" t="s">
        <v>334</v>
      </c>
      <c r="H16" s="98" t="s">
        <v>334</v>
      </c>
      <c r="I16" s="98" t="s">
        <v>334</v>
      </c>
      <c r="J16" s="98" t="s">
        <v>334</v>
      </c>
      <c r="K16" s="130" t="s">
        <v>307</v>
      </c>
      <c r="L16" s="98" t="s">
        <v>334</v>
      </c>
      <c r="M16" s="98" t="s">
        <v>334</v>
      </c>
      <c r="N16" s="98" t="s">
        <v>334</v>
      </c>
      <c r="O16" s="98" t="s">
        <v>334</v>
      </c>
      <c r="P16" s="98" t="s">
        <v>334</v>
      </c>
      <c r="Q16" s="98" t="s">
        <v>334</v>
      </c>
      <c r="R16" s="98" t="s">
        <v>334</v>
      </c>
      <c r="S16" s="98" t="s">
        <v>334</v>
      </c>
      <c r="T16" s="98" t="s">
        <v>334</v>
      </c>
      <c r="U16" s="98" t="s">
        <v>334</v>
      </c>
      <c r="V16" s="98" t="s">
        <v>334</v>
      </c>
      <c r="W16" s="98" t="s">
        <v>334</v>
      </c>
      <c r="X16" s="98" t="s">
        <v>334</v>
      </c>
      <c r="Y16" s="98" t="s">
        <v>334</v>
      </c>
      <c r="Z16" s="98" t="s">
        <v>334</v>
      </c>
      <c r="AA16" s="98" t="s">
        <v>334</v>
      </c>
      <c r="AB16" s="98" t="s">
        <v>334</v>
      </c>
      <c r="AC16" s="98" t="s">
        <v>334</v>
      </c>
      <c r="AD16" s="98" t="s">
        <v>334</v>
      </c>
      <c r="AE16" s="98" t="s">
        <v>334</v>
      </c>
      <c r="AF16" s="98" t="s">
        <v>334</v>
      </c>
      <c r="AG16" s="98" t="s">
        <v>334</v>
      </c>
      <c r="AH16" s="98" t="s">
        <v>334</v>
      </c>
      <c r="AI16" s="98" t="s">
        <v>334</v>
      </c>
      <c r="AJ16" s="98" t="s">
        <v>334</v>
      </c>
      <c r="AK16" s="98" t="s">
        <v>334</v>
      </c>
      <c r="AL16" s="98" t="s">
        <v>334</v>
      </c>
      <c r="AM16" s="98" t="s">
        <v>334</v>
      </c>
      <c r="AN16" s="98" t="s">
        <v>334</v>
      </c>
      <c r="AO16" s="98" t="s">
        <v>334</v>
      </c>
      <c r="AP16" s="98" t="s">
        <v>334</v>
      </c>
      <c r="AQ16" s="97">
        <v>23.12</v>
      </c>
      <c r="AR16" s="98" t="s">
        <v>334</v>
      </c>
      <c r="AS16" s="98" t="s">
        <v>334</v>
      </c>
      <c r="AT16" s="98" t="s">
        <v>334</v>
      </c>
      <c r="AU16" s="98" t="s">
        <v>334</v>
      </c>
      <c r="AV16" s="98" t="s">
        <v>334</v>
      </c>
      <c r="AW16" s="98" t="s">
        <v>334</v>
      </c>
      <c r="AX16" s="97">
        <v>23.12</v>
      </c>
      <c r="AY16" s="98" t="s">
        <v>334</v>
      </c>
      <c r="AZ16" s="98" t="s">
        <v>334</v>
      </c>
      <c r="BA16" s="98" t="s">
        <v>334</v>
      </c>
      <c r="BB16" s="98" t="s">
        <v>334</v>
      </c>
      <c r="BC16" s="98" t="s">
        <v>334</v>
      </c>
      <c r="BD16" s="98" t="s">
        <v>334</v>
      </c>
      <c r="BE16" s="98" t="s">
        <v>334</v>
      </c>
      <c r="BF16" s="130" t="s">
        <v>307</v>
      </c>
      <c r="BG16" s="130" t="s">
        <v>307</v>
      </c>
      <c r="BH16" s="130" t="s">
        <v>307</v>
      </c>
      <c r="BI16" s="130" t="s">
        <v>307</v>
      </c>
      <c r="BJ16" s="130" t="s">
        <v>307</v>
      </c>
      <c r="BK16" s="130" t="s">
        <v>307</v>
      </c>
      <c r="BL16" s="130" t="s">
        <v>307</v>
      </c>
      <c r="BM16" s="130" t="s">
        <v>307</v>
      </c>
      <c r="BN16" s="130" t="s">
        <v>307</v>
      </c>
      <c r="BO16" s="130" t="s">
        <v>307</v>
      </c>
      <c r="BP16" s="130" t="s">
        <v>307</v>
      </c>
      <c r="BQ16" s="98" t="s">
        <v>334</v>
      </c>
      <c r="BR16" s="98" t="s">
        <v>334</v>
      </c>
      <c r="BS16" s="98" t="s">
        <v>334</v>
      </c>
      <c r="BT16" s="98" t="s">
        <v>334</v>
      </c>
      <c r="BU16" s="98" t="s">
        <v>334</v>
      </c>
      <c r="BV16" s="98" t="s">
        <v>334</v>
      </c>
      <c r="BW16" s="98" t="s">
        <v>334</v>
      </c>
      <c r="BX16" s="98" t="s">
        <v>334</v>
      </c>
      <c r="BY16" s="98" t="s">
        <v>334</v>
      </c>
      <c r="BZ16" s="98" t="s">
        <v>334</v>
      </c>
      <c r="CA16" s="98" t="s">
        <v>334</v>
      </c>
      <c r="CB16" s="98" t="s">
        <v>334</v>
      </c>
      <c r="CC16" s="98" t="s">
        <v>334</v>
      </c>
      <c r="CD16" s="98" t="s">
        <v>334</v>
      </c>
      <c r="CE16" s="98" t="s">
        <v>334</v>
      </c>
      <c r="CF16" s="98" t="s">
        <v>334</v>
      </c>
      <c r="CG16" s="98" t="s">
        <v>334</v>
      </c>
      <c r="CH16" s="98" t="s">
        <v>334</v>
      </c>
      <c r="CI16" s="98" t="s">
        <v>334</v>
      </c>
      <c r="CJ16" s="98" t="s">
        <v>334</v>
      </c>
      <c r="CK16" s="98" t="s">
        <v>334</v>
      </c>
      <c r="CL16" s="98" t="s">
        <v>334</v>
      </c>
      <c r="CM16" s="98" t="s">
        <v>334</v>
      </c>
      <c r="CN16" s="98" t="s">
        <v>334</v>
      </c>
      <c r="CO16" s="98" t="s">
        <v>334</v>
      </c>
      <c r="CP16" s="98" t="s">
        <v>334</v>
      </c>
      <c r="CQ16" s="98" t="s">
        <v>334</v>
      </c>
      <c r="CR16" s="98" t="s">
        <v>334</v>
      </c>
    </row>
    <row r="17" spans="1:96" ht="14.25">
      <c r="A17" s="157">
        <v>2100501</v>
      </c>
      <c r="B17" s="158"/>
      <c r="C17" s="159"/>
      <c r="D17" s="102" t="s">
        <v>355</v>
      </c>
      <c r="E17" s="110">
        <v>19.9563</v>
      </c>
      <c r="F17" s="98" t="s">
        <v>334</v>
      </c>
      <c r="G17" s="98" t="s">
        <v>334</v>
      </c>
      <c r="H17" s="98" t="s">
        <v>334</v>
      </c>
      <c r="I17" s="98" t="s">
        <v>334</v>
      </c>
      <c r="J17" s="98" t="s">
        <v>334</v>
      </c>
      <c r="K17" s="130" t="s">
        <v>307</v>
      </c>
      <c r="L17" s="98" t="s">
        <v>334</v>
      </c>
      <c r="M17" s="98" t="s">
        <v>334</v>
      </c>
      <c r="N17" s="98" t="s">
        <v>334</v>
      </c>
      <c r="O17" s="98" t="s">
        <v>334</v>
      </c>
      <c r="P17" s="98" t="s">
        <v>334</v>
      </c>
      <c r="Q17" s="98" t="s">
        <v>334</v>
      </c>
      <c r="R17" s="98" t="s">
        <v>334</v>
      </c>
      <c r="S17" s="98" t="s">
        <v>334</v>
      </c>
      <c r="T17" s="98" t="s">
        <v>334</v>
      </c>
      <c r="U17" s="98" t="s">
        <v>334</v>
      </c>
      <c r="V17" s="98" t="s">
        <v>334</v>
      </c>
      <c r="W17" s="98" t="s">
        <v>334</v>
      </c>
      <c r="X17" s="98" t="s">
        <v>334</v>
      </c>
      <c r="Y17" s="98" t="s">
        <v>334</v>
      </c>
      <c r="Z17" s="98" t="s">
        <v>334</v>
      </c>
      <c r="AA17" s="98" t="s">
        <v>334</v>
      </c>
      <c r="AB17" s="98" t="s">
        <v>334</v>
      </c>
      <c r="AC17" s="98" t="s">
        <v>334</v>
      </c>
      <c r="AD17" s="98" t="s">
        <v>334</v>
      </c>
      <c r="AE17" s="98" t="s">
        <v>334</v>
      </c>
      <c r="AF17" s="98" t="s">
        <v>334</v>
      </c>
      <c r="AG17" s="98" t="s">
        <v>334</v>
      </c>
      <c r="AH17" s="98" t="s">
        <v>334</v>
      </c>
      <c r="AI17" s="98" t="s">
        <v>334</v>
      </c>
      <c r="AJ17" s="98" t="s">
        <v>334</v>
      </c>
      <c r="AK17" s="98" t="s">
        <v>334</v>
      </c>
      <c r="AL17" s="98" t="s">
        <v>334</v>
      </c>
      <c r="AM17" s="98" t="s">
        <v>334</v>
      </c>
      <c r="AN17" s="98" t="s">
        <v>334</v>
      </c>
      <c r="AO17" s="98" t="s">
        <v>334</v>
      </c>
      <c r="AP17" s="98" t="s">
        <v>334</v>
      </c>
      <c r="AQ17" s="97">
        <v>19.96</v>
      </c>
      <c r="AR17" s="98" t="s">
        <v>334</v>
      </c>
      <c r="AS17" s="98" t="s">
        <v>334</v>
      </c>
      <c r="AT17" s="98" t="s">
        <v>334</v>
      </c>
      <c r="AU17" s="98" t="s">
        <v>334</v>
      </c>
      <c r="AV17" s="98" t="s">
        <v>334</v>
      </c>
      <c r="AW17" s="98" t="s">
        <v>334</v>
      </c>
      <c r="AX17" s="97">
        <v>19.96</v>
      </c>
      <c r="AY17" s="98" t="s">
        <v>334</v>
      </c>
      <c r="AZ17" s="98" t="s">
        <v>334</v>
      </c>
      <c r="BA17" s="98" t="s">
        <v>334</v>
      </c>
      <c r="BB17" s="98" t="s">
        <v>334</v>
      </c>
      <c r="BC17" s="98" t="s">
        <v>334</v>
      </c>
      <c r="BD17" s="98" t="s">
        <v>334</v>
      </c>
      <c r="BE17" s="98" t="s">
        <v>334</v>
      </c>
      <c r="BF17" s="130" t="s">
        <v>307</v>
      </c>
      <c r="BG17" s="130" t="s">
        <v>307</v>
      </c>
      <c r="BH17" s="130" t="s">
        <v>307</v>
      </c>
      <c r="BI17" s="130" t="s">
        <v>307</v>
      </c>
      <c r="BJ17" s="130" t="s">
        <v>307</v>
      </c>
      <c r="BK17" s="130" t="s">
        <v>307</v>
      </c>
      <c r="BL17" s="130" t="s">
        <v>307</v>
      </c>
      <c r="BM17" s="130" t="s">
        <v>307</v>
      </c>
      <c r="BN17" s="130" t="s">
        <v>307</v>
      </c>
      <c r="BO17" s="130" t="s">
        <v>307</v>
      </c>
      <c r="BP17" s="130" t="s">
        <v>307</v>
      </c>
      <c r="BQ17" s="98" t="s">
        <v>334</v>
      </c>
      <c r="BR17" s="98" t="s">
        <v>334</v>
      </c>
      <c r="BS17" s="98" t="s">
        <v>334</v>
      </c>
      <c r="BT17" s="98" t="s">
        <v>334</v>
      </c>
      <c r="BU17" s="98" t="s">
        <v>334</v>
      </c>
      <c r="BV17" s="98" t="s">
        <v>334</v>
      </c>
      <c r="BW17" s="98" t="s">
        <v>334</v>
      </c>
      <c r="BX17" s="98" t="s">
        <v>334</v>
      </c>
      <c r="BY17" s="98" t="s">
        <v>334</v>
      </c>
      <c r="BZ17" s="98" t="s">
        <v>334</v>
      </c>
      <c r="CA17" s="98" t="s">
        <v>334</v>
      </c>
      <c r="CB17" s="98" t="s">
        <v>334</v>
      </c>
      <c r="CC17" s="98" t="s">
        <v>334</v>
      </c>
      <c r="CD17" s="98" t="s">
        <v>334</v>
      </c>
      <c r="CE17" s="98" t="s">
        <v>334</v>
      </c>
      <c r="CF17" s="98" t="s">
        <v>334</v>
      </c>
      <c r="CG17" s="98" t="s">
        <v>334</v>
      </c>
      <c r="CH17" s="98" t="s">
        <v>334</v>
      </c>
      <c r="CI17" s="98" t="s">
        <v>334</v>
      </c>
      <c r="CJ17" s="98" t="s">
        <v>334</v>
      </c>
      <c r="CK17" s="98" t="s">
        <v>334</v>
      </c>
      <c r="CL17" s="98" t="s">
        <v>334</v>
      </c>
      <c r="CM17" s="98" t="s">
        <v>334</v>
      </c>
      <c r="CN17" s="98" t="s">
        <v>334</v>
      </c>
      <c r="CO17" s="98" t="s">
        <v>334</v>
      </c>
      <c r="CP17" s="98" t="s">
        <v>334</v>
      </c>
      <c r="CQ17" s="98" t="s">
        <v>334</v>
      </c>
      <c r="CR17" s="98" t="s">
        <v>334</v>
      </c>
    </row>
    <row r="18" spans="1:96" ht="14.25">
      <c r="A18" s="157">
        <v>2100503</v>
      </c>
      <c r="B18" s="158"/>
      <c r="C18" s="159"/>
      <c r="D18" s="102" t="s">
        <v>356</v>
      </c>
      <c r="E18" s="110">
        <v>3.1658</v>
      </c>
      <c r="F18" s="98" t="s">
        <v>334</v>
      </c>
      <c r="G18" s="98" t="s">
        <v>334</v>
      </c>
      <c r="H18" s="98" t="s">
        <v>334</v>
      </c>
      <c r="I18" s="98" t="s">
        <v>334</v>
      </c>
      <c r="J18" s="98" t="s">
        <v>334</v>
      </c>
      <c r="K18" s="130" t="s">
        <v>307</v>
      </c>
      <c r="L18" s="98" t="s">
        <v>334</v>
      </c>
      <c r="M18" s="98" t="s">
        <v>334</v>
      </c>
      <c r="N18" s="98" t="s">
        <v>334</v>
      </c>
      <c r="O18" s="98" t="s">
        <v>334</v>
      </c>
      <c r="P18" s="98" t="s">
        <v>334</v>
      </c>
      <c r="Q18" s="98" t="s">
        <v>334</v>
      </c>
      <c r="R18" s="98" t="s">
        <v>334</v>
      </c>
      <c r="S18" s="98" t="s">
        <v>334</v>
      </c>
      <c r="T18" s="98" t="s">
        <v>334</v>
      </c>
      <c r="U18" s="98" t="s">
        <v>334</v>
      </c>
      <c r="V18" s="98" t="s">
        <v>334</v>
      </c>
      <c r="W18" s="98" t="s">
        <v>334</v>
      </c>
      <c r="X18" s="98" t="s">
        <v>334</v>
      </c>
      <c r="Y18" s="98" t="s">
        <v>334</v>
      </c>
      <c r="Z18" s="98" t="s">
        <v>334</v>
      </c>
      <c r="AA18" s="98" t="s">
        <v>334</v>
      </c>
      <c r="AB18" s="98" t="s">
        <v>334</v>
      </c>
      <c r="AC18" s="98" t="s">
        <v>334</v>
      </c>
      <c r="AD18" s="98" t="s">
        <v>334</v>
      </c>
      <c r="AE18" s="98" t="s">
        <v>334</v>
      </c>
      <c r="AF18" s="98" t="s">
        <v>334</v>
      </c>
      <c r="AG18" s="98" t="s">
        <v>334</v>
      </c>
      <c r="AH18" s="98" t="s">
        <v>334</v>
      </c>
      <c r="AI18" s="98" t="s">
        <v>334</v>
      </c>
      <c r="AJ18" s="98" t="s">
        <v>334</v>
      </c>
      <c r="AK18" s="98" t="s">
        <v>334</v>
      </c>
      <c r="AL18" s="98" t="s">
        <v>334</v>
      </c>
      <c r="AM18" s="98" t="s">
        <v>334</v>
      </c>
      <c r="AN18" s="98" t="s">
        <v>334</v>
      </c>
      <c r="AO18" s="98" t="s">
        <v>334</v>
      </c>
      <c r="AP18" s="98" t="s">
        <v>334</v>
      </c>
      <c r="AQ18" s="97">
        <v>3.16</v>
      </c>
      <c r="AR18" s="98" t="s">
        <v>334</v>
      </c>
      <c r="AS18" s="98" t="s">
        <v>334</v>
      </c>
      <c r="AT18" s="98" t="s">
        <v>334</v>
      </c>
      <c r="AU18" s="98" t="s">
        <v>334</v>
      </c>
      <c r="AV18" s="98" t="s">
        <v>334</v>
      </c>
      <c r="AW18" s="98" t="s">
        <v>334</v>
      </c>
      <c r="AX18" s="97">
        <v>3.16</v>
      </c>
      <c r="AY18" s="98" t="s">
        <v>334</v>
      </c>
      <c r="AZ18" s="98" t="s">
        <v>334</v>
      </c>
      <c r="BA18" s="98" t="s">
        <v>334</v>
      </c>
      <c r="BB18" s="98" t="s">
        <v>334</v>
      </c>
      <c r="BC18" s="98" t="s">
        <v>334</v>
      </c>
      <c r="BD18" s="98" t="s">
        <v>334</v>
      </c>
      <c r="BE18" s="98" t="s">
        <v>334</v>
      </c>
      <c r="BF18" s="130" t="s">
        <v>307</v>
      </c>
      <c r="BG18" s="130" t="s">
        <v>307</v>
      </c>
      <c r="BH18" s="130" t="s">
        <v>307</v>
      </c>
      <c r="BI18" s="130" t="s">
        <v>307</v>
      </c>
      <c r="BJ18" s="130" t="s">
        <v>307</v>
      </c>
      <c r="BK18" s="130" t="s">
        <v>307</v>
      </c>
      <c r="BL18" s="130" t="s">
        <v>307</v>
      </c>
      <c r="BM18" s="130" t="s">
        <v>307</v>
      </c>
      <c r="BN18" s="130" t="s">
        <v>307</v>
      </c>
      <c r="BO18" s="130" t="s">
        <v>307</v>
      </c>
      <c r="BP18" s="130" t="s">
        <v>307</v>
      </c>
      <c r="BQ18" s="98" t="s">
        <v>334</v>
      </c>
      <c r="BR18" s="98" t="s">
        <v>334</v>
      </c>
      <c r="BS18" s="98" t="s">
        <v>334</v>
      </c>
      <c r="BT18" s="98" t="s">
        <v>334</v>
      </c>
      <c r="BU18" s="98" t="s">
        <v>334</v>
      </c>
      <c r="BV18" s="98" t="s">
        <v>334</v>
      </c>
      <c r="BW18" s="98" t="s">
        <v>334</v>
      </c>
      <c r="BX18" s="98" t="s">
        <v>334</v>
      </c>
      <c r="BY18" s="98" t="s">
        <v>334</v>
      </c>
      <c r="BZ18" s="98" t="s">
        <v>334</v>
      </c>
      <c r="CA18" s="98" t="s">
        <v>334</v>
      </c>
      <c r="CB18" s="98" t="s">
        <v>334</v>
      </c>
      <c r="CC18" s="98" t="s">
        <v>334</v>
      </c>
      <c r="CD18" s="98" t="s">
        <v>334</v>
      </c>
      <c r="CE18" s="98" t="s">
        <v>334</v>
      </c>
      <c r="CF18" s="98" t="s">
        <v>334</v>
      </c>
      <c r="CG18" s="98" t="s">
        <v>334</v>
      </c>
      <c r="CH18" s="98" t="s">
        <v>334</v>
      </c>
      <c r="CI18" s="98" t="s">
        <v>334</v>
      </c>
      <c r="CJ18" s="98" t="s">
        <v>334</v>
      </c>
      <c r="CK18" s="98" t="s">
        <v>334</v>
      </c>
      <c r="CL18" s="98" t="s">
        <v>334</v>
      </c>
      <c r="CM18" s="98" t="s">
        <v>334</v>
      </c>
      <c r="CN18" s="98" t="s">
        <v>334</v>
      </c>
      <c r="CO18" s="98" t="s">
        <v>334</v>
      </c>
      <c r="CP18" s="98" t="s">
        <v>334</v>
      </c>
      <c r="CQ18" s="98" t="s">
        <v>334</v>
      </c>
      <c r="CR18" s="98" t="s">
        <v>334</v>
      </c>
    </row>
    <row r="19" spans="1:96" ht="14.25">
      <c r="A19" s="196">
        <v>213</v>
      </c>
      <c r="B19" s="197"/>
      <c r="C19" s="198"/>
      <c r="D19" s="102" t="s">
        <v>363</v>
      </c>
      <c r="E19" s="129">
        <f>E20</f>
        <v>255.833559</v>
      </c>
      <c r="F19" s="97">
        <v>192.369175</v>
      </c>
      <c r="G19" s="97">
        <v>52.2457</v>
      </c>
      <c r="H19" s="97">
        <v>112.47528899999999</v>
      </c>
      <c r="I19" s="97">
        <v>9.819686</v>
      </c>
      <c r="J19" s="98"/>
      <c r="K19" s="130"/>
      <c r="L19" s="98"/>
      <c r="M19" s="98"/>
      <c r="N19" s="97">
        <v>17.8285</v>
      </c>
      <c r="O19" s="97">
        <v>55.48981</v>
      </c>
      <c r="P19" s="97">
        <v>2.3528</v>
      </c>
      <c r="Q19" s="97">
        <v>4.8927</v>
      </c>
      <c r="R19" s="98"/>
      <c r="S19" s="98"/>
      <c r="T19" s="97">
        <v>1.394191</v>
      </c>
      <c r="U19" s="97">
        <v>4.6486790000000004</v>
      </c>
      <c r="V19" s="97">
        <v>4.98</v>
      </c>
      <c r="W19" s="98"/>
      <c r="X19" s="98"/>
      <c r="Y19" s="97">
        <v>4.61991</v>
      </c>
      <c r="Z19" s="98"/>
      <c r="AA19" s="98"/>
      <c r="AB19" s="98"/>
      <c r="AC19" s="98"/>
      <c r="AD19" s="97">
        <v>0.64903</v>
      </c>
      <c r="AE19" s="97">
        <v>20.65</v>
      </c>
      <c r="AF19" s="98"/>
      <c r="AG19" s="98"/>
      <c r="AH19" s="98"/>
      <c r="AI19" s="98"/>
      <c r="AJ19" s="98"/>
      <c r="AK19" s="98"/>
      <c r="AL19" s="98"/>
      <c r="AM19" s="97">
        <v>9.8</v>
      </c>
      <c r="AN19" s="98"/>
      <c r="AO19" s="98"/>
      <c r="AP19" s="97">
        <v>1.5025</v>
      </c>
      <c r="AQ19" s="97">
        <v>7.971989999999999</v>
      </c>
      <c r="AR19" s="98"/>
      <c r="AS19" s="98"/>
      <c r="AT19" s="98"/>
      <c r="AU19" s="98"/>
      <c r="AV19" s="97">
        <v>0.414</v>
      </c>
      <c r="AW19" s="98"/>
      <c r="AX19" s="98"/>
      <c r="AY19" s="98"/>
      <c r="AZ19" s="98"/>
      <c r="BA19" s="98"/>
      <c r="BB19" s="97">
        <v>7.557989999999999</v>
      </c>
      <c r="BC19" s="98" t="s">
        <v>334</v>
      </c>
      <c r="BD19" s="98" t="s">
        <v>334</v>
      </c>
      <c r="BE19" s="98" t="s">
        <v>334</v>
      </c>
      <c r="BF19" s="130" t="s">
        <v>307</v>
      </c>
      <c r="BG19" s="130" t="s">
        <v>307</v>
      </c>
      <c r="BH19" s="130" t="s">
        <v>307</v>
      </c>
      <c r="BI19" s="130" t="s">
        <v>307</v>
      </c>
      <c r="BJ19" s="130" t="s">
        <v>307</v>
      </c>
      <c r="BK19" s="130" t="s">
        <v>307</v>
      </c>
      <c r="BL19" s="130" t="s">
        <v>307</v>
      </c>
      <c r="BM19" s="130" t="s">
        <v>307</v>
      </c>
      <c r="BN19" s="130" t="s">
        <v>307</v>
      </c>
      <c r="BO19" s="130" t="s">
        <v>307</v>
      </c>
      <c r="BP19" s="130" t="s">
        <v>307</v>
      </c>
      <c r="BQ19" s="98" t="s">
        <v>334</v>
      </c>
      <c r="BR19" s="98" t="s">
        <v>334</v>
      </c>
      <c r="BS19" s="98" t="s">
        <v>334</v>
      </c>
      <c r="BT19" s="98" t="s">
        <v>334</v>
      </c>
      <c r="BU19" s="98" t="s">
        <v>334</v>
      </c>
      <c r="BV19" s="98" t="s">
        <v>334</v>
      </c>
      <c r="BW19" s="98" t="s">
        <v>334</v>
      </c>
      <c r="BX19" s="98" t="s">
        <v>334</v>
      </c>
      <c r="BY19" s="98" t="s">
        <v>334</v>
      </c>
      <c r="BZ19" s="98" t="s">
        <v>334</v>
      </c>
      <c r="CA19" s="98" t="s">
        <v>334</v>
      </c>
      <c r="CB19" s="98" t="s">
        <v>334</v>
      </c>
      <c r="CC19" s="98" t="s">
        <v>334</v>
      </c>
      <c r="CD19" s="98" t="s">
        <v>334</v>
      </c>
      <c r="CE19" s="98" t="s">
        <v>334</v>
      </c>
      <c r="CF19" s="98" t="s">
        <v>334</v>
      </c>
      <c r="CG19" s="98" t="s">
        <v>334</v>
      </c>
      <c r="CH19" s="98" t="s">
        <v>334</v>
      </c>
      <c r="CI19" s="98" t="s">
        <v>334</v>
      </c>
      <c r="CJ19" s="98" t="s">
        <v>334</v>
      </c>
      <c r="CK19" s="98" t="s">
        <v>334</v>
      </c>
      <c r="CL19" s="98" t="s">
        <v>334</v>
      </c>
      <c r="CM19" s="98" t="s">
        <v>334</v>
      </c>
      <c r="CN19" s="98" t="s">
        <v>334</v>
      </c>
      <c r="CO19" s="98" t="s">
        <v>334</v>
      </c>
      <c r="CP19" s="98" t="s">
        <v>334</v>
      </c>
      <c r="CQ19" s="98" t="s">
        <v>334</v>
      </c>
      <c r="CR19" s="98" t="s">
        <v>334</v>
      </c>
    </row>
    <row r="20" spans="1:96" ht="14.25">
      <c r="A20" s="196">
        <v>21303</v>
      </c>
      <c r="B20" s="197"/>
      <c r="C20" s="198"/>
      <c r="D20" s="102" t="s">
        <v>364</v>
      </c>
      <c r="E20" s="129">
        <f>SUM(E21:E22)</f>
        <v>255.833559</v>
      </c>
      <c r="F20" s="97">
        <v>192.369175</v>
      </c>
      <c r="G20" s="97">
        <v>52.2457</v>
      </c>
      <c r="H20" s="97">
        <v>112.47528899999999</v>
      </c>
      <c r="I20" s="97">
        <v>9.819686</v>
      </c>
      <c r="J20" s="98"/>
      <c r="K20" s="130"/>
      <c r="L20" s="98"/>
      <c r="M20" s="98"/>
      <c r="N20" s="97">
        <v>17.8285</v>
      </c>
      <c r="O20" s="97">
        <v>55.48981</v>
      </c>
      <c r="P20" s="97">
        <v>2.3528</v>
      </c>
      <c r="Q20" s="97">
        <v>4.8927</v>
      </c>
      <c r="R20" s="98"/>
      <c r="S20" s="98"/>
      <c r="T20" s="97">
        <v>1.394191</v>
      </c>
      <c r="U20" s="97">
        <v>4.6486790000000004</v>
      </c>
      <c r="V20" s="97">
        <v>4.98</v>
      </c>
      <c r="W20" s="98"/>
      <c r="X20" s="98"/>
      <c r="Y20" s="97">
        <v>4.61991</v>
      </c>
      <c r="Z20" s="98"/>
      <c r="AA20" s="98"/>
      <c r="AB20" s="98"/>
      <c r="AC20" s="98"/>
      <c r="AD20" s="97">
        <v>0.64903</v>
      </c>
      <c r="AE20" s="97">
        <v>20.65</v>
      </c>
      <c r="AF20" s="98"/>
      <c r="AG20" s="98"/>
      <c r="AH20" s="98"/>
      <c r="AI20" s="98"/>
      <c r="AJ20" s="98"/>
      <c r="AK20" s="98"/>
      <c r="AL20" s="98"/>
      <c r="AM20" s="97">
        <v>9.8</v>
      </c>
      <c r="AN20" s="98"/>
      <c r="AO20" s="98"/>
      <c r="AP20" s="97">
        <v>1.5025</v>
      </c>
      <c r="AQ20" s="97">
        <v>7.971989999999999</v>
      </c>
      <c r="AR20" s="98"/>
      <c r="AS20" s="98"/>
      <c r="AT20" s="98"/>
      <c r="AU20" s="98"/>
      <c r="AV20" s="97">
        <v>0.414</v>
      </c>
      <c r="AW20" s="98"/>
      <c r="AX20" s="98"/>
      <c r="AY20" s="98"/>
      <c r="AZ20" s="98"/>
      <c r="BA20" s="98"/>
      <c r="BB20" s="97">
        <v>7.557989999999999</v>
      </c>
      <c r="BC20" s="98" t="s">
        <v>334</v>
      </c>
      <c r="BD20" s="98" t="s">
        <v>334</v>
      </c>
      <c r="BE20" s="98" t="s">
        <v>334</v>
      </c>
      <c r="BF20" s="130" t="s">
        <v>307</v>
      </c>
      <c r="BG20" s="130" t="s">
        <v>307</v>
      </c>
      <c r="BH20" s="130" t="s">
        <v>307</v>
      </c>
      <c r="BI20" s="130" t="s">
        <v>307</v>
      </c>
      <c r="BJ20" s="130" t="s">
        <v>307</v>
      </c>
      <c r="BK20" s="130" t="s">
        <v>307</v>
      </c>
      <c r="BL20" s="130" t="s">
        <v>307</v>
      </c>
      <c r="BM20" s="130" t="s">
        <v>307</v>
      </c>
      <c r="BN20" s="130" t="s">
        <v>307</v>
      </c>
      <c r="BO20" s="130" t="s">
        <v>307</v>
      </c>
      <c r="BP20" s="130" t="s">
        <v>307</v>
      </c>
      <c r="BQ20" s="98" t="s">
        <v>334</v>
      </c>
      <c r="BR20" s="98" t="s">
        <v>334</v>
      </c>
      <c r="BS20" s="98" t="s">
        <v>334</v>
      </c>
      <c r="BT20" s="98" t="s">
        <v>334</v>
      </c>
      <c r="BU20" s="98" t="s">
        <v>334</v>
      </c>
      <c r="BV20" s="98" t="s">
        <v>334</v>
      </c>
      <c r="BW20" s="98" t="s">
        <v>334</v>
      </c>
      <c r="BX20" s="98" t="s">
        <v>334</v>
      </c>
      <c r="BY20" s="98" t="s">
        <v>334</v>
      </c>
      <c r="BZ20" s="98" t="s">
        <v>334</v>
      </c>
      <c r="CA20" s="98" t="s">
        <v>334</v>
      </c>
      <c r="CB20" s="98" t="s">
        <v>334</v>
      </c>
      <c r="CC20" s="98" t="s">
        <v>334</v>
      </c>
      <c r="CD20" s="98" t="s">
        <v>334</v>
      </c>
      <c r="CE20" s="98" t="s">
        <v>334</v>
      </c>
      <c r="CF20" s="98" t="s">
        <v>334</v>
      </c>
      <c r="CG20" s="98" t="s">
        <v>334</v>
      </c>
      <c r="CH20" s="98" t="s">
        <v>334</v>
      </c>
      <c r="CI20" s="98" t="s">
        <v>334</v>
      </c>
      <c r="CJ20" s="98" t="s">
        <v>334</v>
      </c>
      <c r="CK20" s="98" t="s">
        <v>334</v>
      </c>
      <c r="CL20" s="98" t="s">
        <v>334</v>
      </c>
      <c r="CM20" s="98" t="s">
        <v>334</v>
      </c>
      <c r="CN20" s="98" t="s">
        <v>334</v>
      </c>
      <c r="CO20" s="98" t="s">
        <v>334</v>
      </c>
      <c r="CP20" s="98" t="s">
        <v>334</v>
      </c>
      <c r="CQ20" s="98" t="s">
        <v>334</v>
      </c>
      <c r="CR20" s="98" t="s">
        <v>334</v>
      </c>
    </row>
    <row r="21" spans="1:96" ht="14.25">
      <c r="A21" s="196">
        <v>2130301</v>
      </c>
      <c r="B21" s="197"/>
      <c r="C21" s="198"/>
      <c r="D21" s="102" t="s">
        <v>365</v>
      </c>
      <c r="E21" s="110">
        <v>179.653559</v>
      </c>
      <c r="F21" s="97">
        <v>134.18995900000002</v>
      </c>
      <c r="G21" s="97">
        <v>38.8205</v>
      </c>
      <c r="H21" s="97">
        <v>81.149773</v>
      </c>
      <c r="I21" s="97">
        <v>9.819686</v>
      </c>
      <c r="J21" s="98"/>
      <c r="K21" s="130"/>
      <c r="L21" s="98"/>
      <c r="M21" s="98"/>
      <c r="N21" s="97">
        <v>4.4</v>
      </c>
      <c r="O21" s="97">
        <v>39</v>
      </c>
      <c r="P21" s="97">
        <v>1.5028</v>
      </c>
      <c r="Q21" s="97">
        <v>3.5</v>
      </c>
      <c r="R21" s="98"/>
      <c r="S21" s="98"/>
      <c r="T21" s="97">
        <v>1.394191</v>
      </c>
      <c r="U21" s="97">
        <v>2.898679</v>
      </c>
      <c r="V21" s="97">
        <v>4.4</v>
      </c>
      <c r="W21" s="98"/>
      <c r="X21" s="98"/>
      <c r="Y21" s="97">
        <v>4.5</v>
      </c>
      <c r="Z21" s="98"/>
      <c r="AA21" s="98"/>
      <c r="AB21" s="98"/>
      <c r="AC21" s="98"/>
      <c r="AD21" s="97">
        <v>0.64903</v>
      </c>
      <c r="AE21" s="97">
        <v>12.6528</v>
      </c>
      <c r="AF21" s="98"/>
      <c r="AG21" s="98"/>
      <c r="AH21" s="98"/>
      <c r="AI21" s="98"/>
      <c r="AJ21" s="98"/>
      <c r="AK21" s="98"/>
      <c r="AL21" s="98"/>
      <c r="AM21" s="97">
        <v>6</v>
      </c>
      <c r="AN21" s="98"/>
      <c r="AO21" s="98"/>
      <c r="AP21" s="97">
        <v>1.5025</v>
      </c>
      <c r="AQ21" s="97">
        <v>6.4636</v>
      </c>
      <c r="AR21" s="98"/>
      <c r="AS21" s="98"/>
      <c r="AT21" s="98"/>
      <c r="AU21" s="98"/>
      <c r="AV21" s="97">
        <v>0.414</v>
      </c>
      <c r="AW21" s="98"/>
      <c r="AX21" s="98"/>
      <c r="AY21" s="98"/>
      <c r="AZ21" s="98"/>
      <c r="BA21" s="98"/>
      <c r="BB21" s="97">
        <v>6.0496</v>
      </c>
      <c r="BC21" s="98" t="s">
        <v>334</v>
      </c>
      <c r="BD21" s="98" t="s">
        <v>334</v>
      </c>
      <c r="BE21" s="98" t="s">
        <v>334</v>
      </c>
      <c r="BF21" s="130" t="s">
        <v>307</v>
      </c>
      <c r="BG21" s="130" t="s">
        <v>307</v>
      </c>
      <c r="BH21" s="130" t="s">
        <v>307</v>
      </c>
      <c r="BI21" s="130" t="s">
        <v>307</v>
      </c>
      <c r="BJ21" s="130" t="s">
        <v>307</v>
      </c>
      <c r="BK21" s="130" t="s">
        <v>307</v>
      </c>
      <c r="BL21" s="130" t="s">
        <v>307</v>
      </c>
      <c r="BM21" s="130" t="s">
        <v>307</v>
      </c>
      <c r="BN21" s="130" t="s">
        <v>307</v>
      </c>
      <c r="BO21" s="130" t="s">
        <v>307</v>
      </c>
      <c r="BP21" s="130" t="s">
        <v>307</v>
      </c>
      <c r="BQ21" s="98" t="s">
        <v>334</v>
      </c>
      <c r="BR21" s="98" t="s">
        <v>334</v>
      </c>
      <c r="BS21" s="98" t="s">
        <v>334</v>
      </c>
      <c r="BT21" s="98" t="s">
        <v>334</v>
      </c>
      <c r="BU21" s="98" t="s">
        <v>334</v>
      </c>
      <c r="BV21" s="98" t="s">
        <v>334</v>
      </c>
      <c r="BW21" s="98" t="s">
        <v>334</v>
      </c>
      <c r="BX21" s="98" t="s">
        <v>334</v>
      </c>
      <c r="BY21" s="98" t="s">
        <v>334</v>
      </c>
      <c r="BZ21" s="98" t="s">
        <v>334</v>
      </c>
      <c r="CA21" s="98" t="s">
        <v>334</v>
      </c>
      <c r="CB21" s="98" t="s">
        <v>334</v>
      </c>
      <c r="CC21" s="98" t="s">
        <v>334</v>
      </c>
      <c r="CD21" s="98" t="s">
        <v>334</v>
      </c>
      <c r="CE21" s="98" t="s">
        <v>334</v>
      </c>
      <c r="CF21" s="98" t="s">
        <v>334</v>
      </c>
      <c r="CG21" s="98" t="s">
        <v>334</v>
      </c>
      <c r="CH21" s="98" t="s">
        <v>334</v>
      </c>
      <c r="CI21" s="98" t="s">
        <v>334</v>
      </c>
      <c r="CJ21" s="98" t="s">
        <v>334</v>
      </c>
      <c r="CK21" s="98" t="s">
        <v>334</v>
      </c>
      <c r="CL21" s="98" t="s">
        <v>334</v>
      </c>
      <c r="CM21" s="98" t="s">
        <v>334</v>
      </c>
      <c r="CN21" s="98" t="s">
        <v>334</v>
      </c>
      <c r="CO21" s="98" t="s">
        <v>334</v>
      </c>
      <c r="CP21" s="98" t="s">
        <v>334</v>
      </c>
      <c r="CQ21" s="98" t="s">
        <v>334</v>
      </c>
      <c r="CR21" s="98" t="s">
        <v>334</v>
      </c>
    </row>
    <row r="22" spans="1:96" ht="15" thickBot="1">
      <c r="A22" s="196">
        <v>2130306</v>
      </c>
      <c r="B22" s="197"/>
      <c r="C22" s="198"/>
      <c r="D22" s="102" t="s">
        <v>367</v>
      </c>
      <c r="E22" s="110">
        <v>76.18</v>
      </c>
      <c r="F22" s="131">
        <v>58.179216000000004</v>
      </c>
      <c r="G22" s="131">
        <v>13.4252</v>
      </c>
      <c r="H22" s="131">
        <v>31.325515999999997</v>
      </c>
      <c r="I22" s="132"/>
      <c r="J22" s="132"/>
      <c r="K22" s="133"/>
      <c r="L22" s="132"/>
      <c r="M22" s="132"/>
      <c r="N22" s="131">
        <v>13.4285</v>
      </c>
      <c r="O22" s="131">
        <v>16.489810000000002</v>
      </c>
      <c r="P22" s="131">
        <v>0.85</v>
      </c>
      <c r="Q22" s="131">
        <v>1.3927</v>
      </c>
      <c r="R22" s="132"/>
      <c r="S22" s="132"/>
      <c r="T22" s="132"/>
      <c r="U22" s="131">
        <v>1.75</v>
      </c>
      <c r="V22" s="131">
        <v>0.58</v>
      </c>
      <c r="W22" s="132"/>
      <c r="X22" s="132"/>
      <c r="Y22" s="131">
        <v>0.11990999999999999</v>
      </c>
      <c r="Z22" s="132"/>
      <c r="AA22" s="132"/>
      <c r="AB22" s="132"/>
      <c r="AC22" s="132"/>
      <c r="AD22" s="132"/>
      <c r="AE22" s="131">
        <v>7.9972</v>
      </c>
      <c r="AF22" s="132"/>
      <c r="AG22" s="132"/>
      <c r="AH22" s="132"/>
      <c r="AI22" s="132"/>
      <c r="AJ22" s="132"/>
      <c r="AK22" s="132"/>
      <c r="AL22" s="132"/>
      <c r="AM22" s="131">
        <v>3.8</v>
      </c>
      <c r="AN22" s="132"/>
      <c r="AO22" s="132"/>
      <c r="AP22" s="132"/>
      <c r="AQ22" s="131">
        <v>1.50839</v>
      </c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1">
        <v>1.50839</v>
      </c>
      <c r="BC22" s="132" t="s">
        <v>334</v>
      </c>
      <c r="BD22" s="132" t="s">
        <v>334</v>
      </c>
      <c r="BE22" s="132" t="s">
        <v>334</v>
      </c>
      <c r="BF22" s="133" t="s">
        <v>307</v>
      </c>
      <c r="BG22" s="133" t="s">
        <v>307</v>
      </c>
      <c r="BH22" s="133" t="s">
        <v>307</v>
      </c>
      <c r="BI22" s="133" t="s">
        <v>307</v>
      </c>
      <c r="BJ22" s="133" t="s">
        <v>307</v>
      </c>
      <c r="BK22" s="133" t="s">
        <v>307</v>
      </c>
      <c r="BL22" s="133" t="s">
        <v>307</v>
      </c>
      <c r="BM22" s="133" t="s">
        <v>307</v>
      </c>
      <c r="BN22" s="133" t="s">
        <v>307</v>
      </c>
      <c r="BO22" s="133" t="s">
        <v>307</v>
      </c>
      <c r="BP22" s="133" t="s">
        <v>307</v>
      </c>
      <c r="BQ22" s="132" t="s">
        <v>334</v>
      </c>
      <c r="BR22" s="132" t="s">
        <v>334</v>
      </c>
      <c r="BS22" s="132" t="s">
        <v>334</v>
      </c>
      <c r="BT22" s="132" t="s">
        <v>334</v>
      </c>
      <c r="BU22" s="132" t="s">
        <v>334</v>
      </c>
      <c r="BV22" s="132" t="s">
        <v>334</v>
      </c>
      <c r="BW22" s="132" t="s">
        <v>334</v>
      </c>
      <c r="BX22" s="132" t="s">
        <v>334</v>
      </c>
      <c r="BY22" s="132" t="s">
        <v>334</v>
      </c>
      <c r="BZ22" s="132" t="s">
        <v>334</v>
      </c>
      <c r="CA22" s="132" t="s">
        <v>334</v>
      </c>
      <c r="CB22" s="132" t="s">
        <v>334</v>
      </c>
      <c r="CC22" s="132" t="s">
        <v>334</v>
      </c>
      <c r="CD22" s="132" t="s">
        <v>334</v>
      </c>
      <c r="CE22" s="132" t="s">
        <v>334</v>
      </c>
      <c r="CF22" s="132" t="s">
        <v>334</v>
      </c>
      <c r="CG22" s="132" t="s">
        <v>334</v>
      </c>
      <c r="CH22" s="132" t="s">
        <v>334</v>
      </c>
      <c r="CI22" s="132" t="s">
        <v>334</v>
      </c>
      <c r="CJ22" s="132" t="s">
        <v>334</v>
      </c>
      <c r="CK22" s="132" t="s">
        <v>334</v>
      </c>
      <c r="CL22" s="132" t="s">
        <v>334</v>
      </c>
      <c r="CM22" s="132" t="s">
        <v>334</v>
      </c>
      <c r="CN22" s="132" t="s">
        <v>334</v>
      </c>
      <c r="CO22" s="132" t="s">
        <v>334</v>
      </c>
      <c r="CP22" s="132" t="s">
        <v>334</v>
      </c>
      <c r="CQ22" s="132" t="s">
        <v>334</v>
      </c>
      <c r="CR22" s="132" t="s">
        <v>334</v>
      </c>
    </row>
  </sheetData>
  <sheetProtection/>
  <mergeCells count="121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A4:C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CK4:CK6"/>
    <mergeCell ref="BZ4:BZ6"/>
    <mergeCell ref="CA4:CA6"/>
    <mergeCell ref="CB4:CB6"/>
    <mergeCell ref="CC4:CC6"/>
    <mergeCell ref="CD4:CD6"/>
    <mergeCell ref="CE4:CE6"/>
    <mergeCell ref="A20:C20"/>
    <mergeCell ref="A21:C21"/>
    <mergeCell ref="A22:C22"/>
    <mergeCell ref="CL4:CL6"/>
    <mergeCell ref="CM4:CM6"/>
    <mergeCell ref="CN4:CN6"/>
    <mergeCell ref="CF4:CF6"/>
    <mergeCell ref="CG4:CG6"/>
    <mergeCell ref="CH4:CH6"/>
    <mergeCell ref="CI4:CI6"/>
    <mergeCell ref="A14:C14"/>
    <mergeCell ref="A15:C15"/>
    <mergeCell ref="A16:C16"/>
    <mergeCell ref="A17:C17"/>
    <mergeCell ref="A18:C18"/>
    <mergeCell ref="A19:C19"/>
    <mergeCell ref="CR4:CR6"/>
    <mergeCell ref="A9:C9"/>
    <mergeCell ref="A10:C10"/>
    <mergeCell ref="A11:C11"/>
    <mergeCell ref="A12:C12"/>
    <mergeCell ref="A13:C13"/>
    <mergeCell ref="CO4:CO6"/>
    <mergeCell ref="CP4:CP6"/>
    <mergeCell ref="CQ4:CQ6"/>
    <mergeCell ref="CJ4:CJ6"/>
  </mergeCells>
  <printOptions/>
  <pageMargins left="0.3145833333333333" right="0.2361111111111111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tabSelected="1" zoomScaleSheetLayoutView="100" zoomScalePageLayoutView="0" workbookViewId="0" topLeftCell="A1">
      <selection activeCell="D16" sqref="D16"/>
    </sheetView>
  </sheetViews>
  <sheetFormatPr defaultColWidth="9.00390625" defaultRowHeight="14.25"/>
  <cols>
    <col min="1" max="1" width="34.00390625" style="9" bestFit="1" customWidth="1"/>
    <col min="2" max="2" width="9.00390625" style="9" customWidth="1"/>
    <col min="3" max="3" width="11.625" style="9" customWidth="1"/>
    <col min="4" max="4" width="42.00390625" style="9" customWidth="1"/>
    <col min="5" max="5" width="9.00390625" style="9" customWidth="1"/>
    <col min="6" max="6" width="13.375" style="9" customWidth="1"/>
    <col min="7" max="9" width="9.00390625" style="9" customWidth="1"/>
    <col min="10" max="10" width="19.50390625" style="9" customWidth="1"/>
    <col min="11" max="16384" width="9.00390625" style="9" customWidth="1"/>
  </cols>
  <sheetData>
    <row r="1" spans="1:6" ht="27">
      <c r="A1" s="208" t="s">
        <v>302</v>
      </c>
      <c r="B1" s="208"/>
      <c r="C1" s="208"/>
      <c r="D1" s="208"/>
      <c r="E1" s="208"/>
      <c r="F1" s="208"/>
    </row>
    <row r="2" spans="1:6" ht="18" customHeight="1">
      <c r="A2" s="146" t="s">
        <v>382</v>
      </c>
      <c r="B2" s="62"/>
      <c r="C2" s="62"/>
      <c r="D2" s="63"/>
      <c r="E2" s="62"/>
      <c r="F2" s="64" t="s">
        <v>1</v>
      </c>
    </row>
    <row r="3" spans="1:6" ht="18" customHeight="1">
      <c r="A3" s="65" t="s">
        <v>303</v>
      </c>
      <c r="B3" s="209" t="s">
        <v>5</v>
      </c>
      <c r="C3" s="66" t="s">
        <v>304</v>
      </c>
      <c r="D3" s="66" t="s">
        <v>303</v>
      </c>
      <c r="E3" s="209" t="s">
        <v>5</v>
      </c>
      <c r="F3" s="67" t="s">
        <v>304</v>
      </c>
    </row>
    <row r="4" spans="1:6" ht="18" customHeight="1">
      <c r="A4" s="68" t="s">
        <v>305</v>
      </c>
      <c r="B4" s="210"/>
      <c r="C4" s="69" t="s">
        <v>11</v>
      </c>
      <c r="D4" s="69" t="s">
        <v>305</v>
      </c>
      <c r="E4" s="210"/>
      <c r="F4" s="70" t="s">
        <v>17</v>
      </c>
    </row>
    <row r="5" spans="1:6" ht="18" customHeight="1">
      <c r="A5" s="71" t="s">
        <v>306</v>
      </c>
      <c r="B5" s="69" t="s">
        <v>11</v>
      </c>
      <c r="C5" s="69" t="s">
        <v>307</v>
      </c>
      <c r="D5" s="72" t="s">
        <v>329</v>
      </c>
      <c r="E5" s="69" t="s">
        <v>106</v>
      </c>
      <c r="F5" s="73"/>
    </row>
    <row r="6" spans="1:10" ht="18" customHeight="1">
      <c r="A6" s="71" t="s">
        <v>308</v>
      </c>
      <c r="B6" s="69" t="s">
        <v>17</v>
      </c>
      <c r="C6" s="74">
        <f>C10+C11</f>
        <v>30.45</v>
      </c>
      <c r="D6" s="72" t="s">
        <v>330</v>
      </c>
      <c r="E6" s="69" t="s">
        <v>111</v>
      </c>
      <c r="F6" s="73"/>
      <c r="J6" s="95"/>
    </row>
    <row r="7" spans="1:10" ht="18" customHeight="1">
      <c r="A7" s="71" t="s">
        <v>309</v>
      </c>
      <c r="B7" s="69" t="s">
        <v>23</v>
      </c>
      <c r="C7" s="74">
        <v>0</v>
      </c>
      <c r="D7" s="72" t="s">
        <v>331</v>
      </c>
      <c r="E7" s="69" t="s">
        <v>116</v>
      </c>
      <c r="F7" s="73">
        <v>1</v>
      </c>
      <c r="J7" s="96"/>
    </row>
    <row r="8" spans="1:10" ht="18" customHeight="1">
      <c r="A8" s="71" t="s">
        <v>310</v>
      </c>
      <c r="B8" s="69" t="s">
        <v>29</v>
      </c>
      <c r="C8" s="74"/>
      <c r="D8" s="92" t="s">
        <v>332</v>
      </c>
      <c r="E8" s="69" t="s">
        <v>121</v>
      </c>
      <c r="F8" s="70"/>
      <c r="J8" s="96"/>
    </row>
    <row r="9" spans="1:10" ht="18" customHeight="1">
      <c r="A9" s="71" t="s">
        <v>311</v>
      </c>
      <c r="B9" s="69" t="s">
        <v>35</v>
      </c>
      <c r="C9" s="89">
        <v>0</v>
      </c>
      <c r="D9" s="94" t="s">
        <v>333</v>
      </c>
      <c r="E9" s="69" t="s">
        <v>126</v>
      </c>
      <c r="F9" s="73">
        <v>2</v>
      </c>
      <c r="J9" s="96"/>
    </row>
    <row r="10" spans="1:10" ht="18" customHeight="1">
      <c r="A10" s="71" t="s">
        <v>312</v>
      </c>
      <c r="B10" s="69" t="s">
        <v>41</v>
      </c>
      <c r="C10" s="89">
        <v>9.8</v>
      </c>
      <c r="D10" s="61"/>
      <c r="E10" s="69" t="s">
        <v>130</v>
      </c>
      <c r="F10" s="75"/>
      <c r="J10" s="96"/>
    </row>
    <row r="11" spans="1:10" ht="18" customHeight="1">
      <c r="A11" s="71" t="s">
        <v>313</v>
      </c>
      <c r="B11" s="69" t="s">
        <v>47</v>
      </c>
      <c r="C11" s="89">
        <v>20.65</v>
      </c>
      <c r="D11" s="61"/>
      <c r="E11" s="69" t="s">
        <v>134</v>
      </c>
      <c r="F11" s="76"/>
      <c r="J11" s="96"/>
    </row>
    <row r="12" spans="1:10" ht="18" customHeight="1">
      <c r="A12" s="71" t="s">
        <v>314</v>
      </c>
      <c r="B12" s="69" t="s">
        <v>52</v>
      </c>
      <c r="C12" s="89">
        <v>20.65</v>
      </c>
      <c r="D12" s="61"/>
      <c r="E12" s="69" t="s">
        <v>138</v>
      </c>
      <c r="F12" s="75"/>
      <c r="J12" s="96"/>
    </row>
    <row r="13" spans="1:6" ht="18" customHeight="1">
      <c r="A13" s="71" t="s">
        <v>315</v>
      </c>
      <c r="B13" s="69" t="s">
        <v>57</v>
      </c>
      <c r="C13" s="89"/>
      <c r="D13" s="61"/>
      <c r="E13" s="69" t="s">
        <v>144</v>
      </c>
      <c r="F13" s="75"/>
    </row>
    <row r="14" spans="1:6" ht="18" customHeight="1">
      <c r="A14" s="71" t="s">
        <v>316</v>
      </c>
      <c r="B14" s="69" t="s">
        <v>62</v>
      </c>
      <c r="C14" s="90"/>
      <c r="D14" s="61"/>
      <c r="E14" s="69" t="s">
        <v>150</v>
      </c>
      <c r="F14" s="75"/>
    </row>
    <row r="15" spans="1:6" ht="18" customHeight="1">
      <c r="A15" s="71" t="s">
        <v>317</v>
      </c>
      <c r="B15" s="69" t="s">
        <v>66</v>
      </c>
      <c r="C15" s="91">
        <v>0</v>
      </c>
      <c r="D15" s="61"/>
      <c r="E15" s="69" t="s">
        <v>156</v>
      </c>
      <c r="F15" s="75"/>
    </row>
    <row r="16" spans="1:6" ht="18" customHeight="1">
      <c r="A16" s="71" t="s">
        <v>318</v>
      </c>
      <c r="B16" s="69" t="s">
        <v>71</v>
      </c>
      <c r="C16" s="77">
        <v>0</v>
      </c>
      <c r="D16" s="93"/>
      <c r="E16" s="69" t="s">
        <v>161</v>
      </c>
      <c r="F16" s="75"/>
    </row>
    <row r="17" spans="1:6" ht="18" customHeight="1">
      <c r="A17" s="71" t="s">
        <v>319</v>
      </c>
      <c r="B17" s="69" t="s">
        <v>76</v>
      </c>
      <c r="C17" s="77"/>
      <c r="D17" s="72" t="s">
        <v>320</v>
      </c>
      <c r="E17" s="69" t="s">
        <v>166</v>
      </c>
      <c r="F17" s="78"/>
    </row>
    <row r="18" spans="1:6" ht="18" customHeight="1">
      <c r="A18" s="71" t="s">
        <v>321</v>
      </c>
      <c r="B18" s="69" t="s">
        <v>81</v>
      </c>
      <c r="C18" s="77">
        <v>3</v>
      </c>
      <c r="D18" s="72" t="s">
        <v>320</v>
      </c>
      <c r="E18" s="69" t="s">
        <v>168</v>
      </c>
      <c r="F18" s="78"/>
    </row>
    <row r="19" spans="1:6" ht="18" customHeight="1">
      <c r="A19" s="71" t="s">
        <v>322</v>
      </c>
      <c r="B19" s="69" t="s">
        <v>86</v>
      </c>
      <c r="C19" s="77">
        <v>410</v>
      </c>
      <c r="D19" s="72" t="s">
        <v>320</v>
      </c>
      <c r="E19" s="69" t="s">
        <v>170</v>
      </c>
      <c r="F19" s="78"/>
    </row>
    <row r="20" spans="1:6" ht="18" customHeight="1">
      <c r="A20" s="71" t="s">
        <v>323</v>
      </c>
      <c r="B20" s="69" t="s">
        <v>91</v>
      </c>
      <c r="C20" s="77">
        <v>3445</v>
      </c>
      <c r="D20" s="72" t="s">
        <v>320</v>
      </c>
      <c r="E20" s="69" t="s">
        <v>206</v>
      </c>
      <c r="F20" s="78"/>
    </row>
    <row r="21" spans="1:6" ht="18" customHeight="1">
      <c r="A21" s="71" t="s">
        <v>324</v>
      </c>
      <c r="B21" s="69" t="s">
        <v>96</v>
      </c>
      <c r="C21" s="77"/>
      <c r="D21" s="72" t="s">
        <v>320</v>
      </c>
      <c r="E21" s="69" t="s">
        <v>207</v>
      </c>
      <c r="F21" s="78"/>
    </row>
    <row r="22" spans="1:6" ht="18" customHeight="1">
      <c r="A22" s="79" t="s">
        <v>325</v>
      </c>
      <c r="B22" s="80" t="s">
        <v>101</v>
      </c>
      <c r="C22" s="81"/>
      <c r="D22" s="82" t="s">
        <v>320</v>
      </c>
      <c r="E22" s="80" t="s">
        <v>173</v>
      </c>
      <c r="F22" s="83"/>
    </row>
  </sheetData>
  <sheetProtection/>
  <mergeCells count="3">
    <mergeCell ref="A1:F1"/>
    <mergeCell ref="B3:B4"/>
    <mergeCell ref="E3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Zeros="0"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3" width="3.75390625" style="9" customWidth="1"/>
    <col min="4" max="4" width="21.375" style="9" customWidth="1"/>
    <col min="5" max="5" width="9.00390625" style="9" customWidth="1"/>
    <col min="6" max="6" width="18.00390625" style="9" customWidth="1"/>
    <col min="7" max="7" width="11.375" style="9" customWidth="1"/>
    <col min="8" max="8" width="10.75390625" style="9" customWidth="1"/>
    <col min="9" max="9" width="18.875" style="9" customWidth="1"/>
    <col min="10" max="10" width="17.25390625" style="9" customWidth="1"/>
    <col min="11" max="16384" width="9.00390625" style="9" customWidth="1"/>
  </cols>
  <sheetData>
    <row r="1" spans="1:10" ht="21">
      <c r="A1" s="215" t="s">
        <v>326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15">
      <c r="A2" s="147" t="s">
        <v>382</v>
      </c>
      <c r="B2" s="84"/>
      <c r="C2" s="84"/>
      <c r="D2" s="84"/>
      <c r="E2" s="84"/>
      <c r="F2" s="84"/>
      <c r="G2" s="84"/>
      <c r="H2" s="85"/>
      <c r="I2" s="85"/>
      <c r="J2" s="86" t="s">
        <v>1</v>
      </c>
    </row>
    <row r="3" spans="1:10" ht="19.5" customHeight="1">
      <c r="A3" s="214" t="s">
        <v>4</v>
      </c>
      <c r="B3" s="214"/>
      <c r="C3" s="214"/>
      <c r="D3" s="214"/>
      <c r="E3" s="214" t="s">
        <v>187</v>
      </c>
      <c r="F3" s="214" t="s">
        <v>248</v>
      </c>
      <c r="G3" s="214" t="s">
        <v>253</v>
      </c>
      <c r="H3" s="217" t="s">
        <v>327</v>
      </c>
      <c r="I3" s="217"/>
      <c r="J3" s="217"/>
    </row>
    <row r="4" spans="1:10" ht="19.5" customHeight="1">
      <c r="A4" s="214" t="s">
        <v>217</v>
      </c>
      <c r="B4" s="214"/>
      <c r="C4" s="214"/>
      <c r="D4" s="214" t="s">
        <v>183</v>
      </c>
      <c r="E4" s="214"/>
      <c r="F4" s="214"/>
      <c r="G4" s="214"/>
      <c r="H4" s="214" t="s">
        <v>200</v>
      </c>
      <c r="I4" s="214" t="s">
        <v>261</v>
      </c>
      <c r="J4" s="214" t="s">
        <v>286</v>
      </c>
    </row>
    <row r="5" spans="1:10" ht="19.5" customHeight="1">
      <c r="A5" s="214"/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9.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9.5" customHeight="1">
      <c r="A7" s="214" t="s">
        <v>184</v>
      </c>
      <c r="B7" s="214" t="s">
        <v>185</v>
      </c>
      <c r="C7" s="214" t="s">
        <v>186</v>
      </c>
      <c r="D7" s="87" t="s">
        <v>9</v>
      </c>
      <c r="E7" s="87" t="s">
        <v>11</v>
      </c>
      <c r="F7" s="87">
        <v>2</v>
      </c>
      <c r="G7" s="87">
        <v>3</v>
      </c>
      <c r="H7" s="87">
        <v>4</v>
      </c>
      <c r="I7" s="87">
        <v>5</v>
      </c>
      <c r="J7" s="87">
        <v>6</v>
      </c>
    </row>
    <row r="8" spans="1:10" ht="19.5" customHeight="1">
      <c r="A8" s="214"/>
      <c r="B8" s="214"/>
      <c r="C8" s="214"/>
      <c r="D8" s="87" t="s">
        <v>187</v>
      </c>
      <c r="E8" s="134">
        <v>30.45</v>
      </c>
      <c r="F8" s="134"/>
      <c r="G8" s="129">
        <v>20.65</v>
      </c>
      <c r="H8" s="129">
        <v>9.8</v>
      </c>
      <c r="I8" s="129">
        <v>9.8</v>
      </c>
      <c r="J8" s="88"/>
    </row>
    <row r="9" spans="1:10" ht="21.75" customHeight="1">
      <c r="A9" s="211">
        <v>213</v>
      </c>
      <c r="B9" s="212"/>
      <c r="C9" s="213"/>
      <c r="D9" s="61" t="s">
        <v>363</v>
      </c>
      <c r="E9" s="129">
        <v>30.45</v>
      </c>
      <c r="F9" s="129"/>
      <c r="G9" s="129">
        <v>20.65</v>
      </c>
      <c r="H9" s="129">
        <v>9.8</v>
      </c>
      <c r="I9" s="129">
        <v>9.8</v>
      </c>
      <c r="J9" s="61"/>
    </row>
    <row r="10" spans="1:10" ht="21.75" customHeight="1">
      <c r="A10" s="211">
        <v>21303</v>
      </c>
      <c r="B10" s="212"/>
      <c r="C10" s="213"/>
      <c r="D10" s="61" t="s">
        <v>364</v>
      </c>
      <c r="E10" s="129">
        <v>30.45</v>
      </c>
      <c r="F10" s="129"/>
      <c r="G10" s="129">
        <v>20.65</v>
      </c>
      <c r="H10" s="129">
        <v>9.8</v>
      </c>
      <c r="I10" s="129">
        <v>9.8</v>
      </c>
      <c r="J10" s="61"/>
    </row>
    <row r="11" spans="1:10" ht="21.75" customHeight="1">
      <c r="A11" s="211">
        <v>2130301</v>
      </c>
      <c r="B11" s="212"/>
      <c r="C11" s="213"/>
      <c r="D11" s="61" t="s">
        <v>365</v>
      </c>
      <c r="E11" s="129">
        <v>18.65</v>
      </c>
      <c r="F11" s="129"/>
      <c r="G11" s="129">
        <v>12.65</v>
      </c>
      <c r="H11" s="129">
        <v>6</v>
      </c>
      <c r="I11" s="129">
        <v>6</v>
      </c>
      <c r="J11" s="61"/>
    </row>
    <row r="12" spans="1:10" ht="21.75" customHeight="1">
      <c r="A12" s="211">
        <v>2130306</v>
      </c>
      <c r="B12" s="212"/>
      <c r="C12" s="213"/>
      <c r="D12" s="61" t="s">
        <v>367</v>
      </c>
      <c r="E12" s="129">
        <v>11.8</v>
      </c>
      <c r="F12" s="129">
        <v>0</v>
      </c>
      <c r="G12" s="129">
        <f>E12-H12</f>
        <v>8</v>
      </c>
      <c r="H12" s="129">
        <v>3.8</v>
      </c>
      <c r="I12" s="129">
        <v>3.8</v>
      </c>
      <c r="J12" s="61"/>
    </row>
  </sheetData>
  <sheetProtection/>
  <mergeCells count="18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A11:C11"/>
    <mergeCell ref="A12:C12"/>
    <mergeCell ref="H4:H6"/>
    <mergeCell ref="I4:I6"/>
    <mergeCell ref="J4:J6"/>
    <mergeCell ref="A4:C6"/>
    <mergeCell ref="A9:C9"/>
    <mergeCell ref="A10:C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zoomScaleSheetLayoutView="100" zoomScalePageLayoutView="0" workbookViewId="0" topLeftCell="A1">
      <selection activeCell="L8" sqref="L8"/>
    </sheetView>
  </sheetViews>
  <sheetFormatPr defaultColWidth="9.00390625" defaultRowHeight="14.25"/>
  <cols>
    <col min="1" max="3" width="3.50390625" style="0" customWidth="1"/>
    <col min="4" max="4" width="31.25390625" style="0" customWidth="1"/>
    <col min="5" max="5" width="9.25390625" style="0" customWidth="1"/>
    <col min="6" max="6" width="9.875" style="0" customWidth="1"/>
    <col min="7" max="7" width="11.00390625" style="0" customWidth="1"/>
    <col min="8" max="8" width="12.75390625" style="0" customWidth="1"/>
    <col min="9" max="9" width="8.125" style="0" customWidth="1"/>
    <col min="10" max="10" width="5.875" style="0" customWidth="1"/>
    <col min="11" max="11" width="8.125" style="0" bestFit="1" customWidth="1"/>
    <col min="12" max="12" width="11.875" style="0" bestFit="1" customWidth="1"/>
    <col min="13" max="13" width="8.375" style="0" customWidth="1"/>
    <col min="14" max="14" width="12.00390625" style="0" customWidth="1"/>
  </cols>
  <sheetData>
    <row r="1" spans="1:14" ht="24" customHeight="1">
      <c r="A1" s="225" t="s">
        <v>328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21" customHeight="1" thickBot="1">
      <c r="A2" s="227" t="s">
        <v>382</v>
      </c>
      <c r="B2" s="228"/>
      <c r="C2" s="228"/>
      <c r="D2" s="228"/>
      <c r="E2" s="2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ht="24" customHeight="1">
      <c r="A3" s="229" t="s">
        <v>4</v>
      </c>
      <c r="B3" s="230"/>
      <c r="C3" s="230"/>
      <c r="D3" s="230"/>
      <c r="E3" s="230" t="s">
        <v>215</v>
      </c>
      <c r="F3" s="230"/>
      <c r="G3" s="230"/>
      <c r="H3" s="230"/>
      <c r="I3" s="230" t="s">
        <v>216</v>
      </c>
      <c r="J3" s="230"/>
      <c r="K3" s="230"/>
      <c r="L3" s="230"/>
      <c r="M3" s="230"/>
      <c r="N3" s="230"/>
    </row>
    <row r="4" spans="1:14" ht="18" customHeight="1">
      <c r="A4" s="222" t="s">
        <v>217</v>
      </c>
      <c r="B4" s="221"/>
      <c r="C4" s="221"/>
      <c r="D4" s="221" t="s">
        <v>183</v>
      </c>
      <c r="E4" s="221" t="s">
        <v>187</v>
      </c>
      <c r="F4" s="221" t="s">
        <v>189</v>
      </c>
      <c r="G4" s="221" t="s">
        <v>190</v>
      </c>
      <c r="H4" s="221"/>
      <c r="I4" s="221" t="s">
        <v>187</v>
      </c>
      <c r="J4" s="221" t="s">
        <v>189</v>
      </c>
      <c r="K4" s="221"/>
      <c r="L4" s="221"/>
      <c r="M4" s="221" t="s">
        <v>190</v>
      </c>
      <c r="N4" s="221"/>
    </row>
    <row r="5" spans="1:14" ht="14.25">
      <c r="A5" s="222"/>
      <c r="B5" s="221"/>
      <c r="C5" s="221"/>
      <c r="D5" s="221"/>
      <c r="E5" s="221"/>
      <c r="F5" s="221"/>
      <c r="G5" s="221" t="s">
        <v>200</v>
      </c>
      <c r="H5" s="221" t="s">
        <v>218</v>
      </c>
      <c r="I5" s="221"/>
      <c r="J5" s="221" t="s">
        <v>200</v>
      </c>
      <c r="K5" s="221" t="s">
        <v>219</v>
      </c>
      <c r="L5" s="221" t="s">
        <v>220</v>
      </c>
      <c r="M5" s="221" t="s">
        <v>200</v>
      </c>
      <c r="N5" s="221" t="s">
        <v>218</v>
      </c>
    </row>
    <row r="6" spans="1:14" ht="14.25">
      <c r="A6" s="222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ht="18.75" customHeight="1">
      <c r="A7" s="222" t="s">
        <v>184</v>
      </c>
      <c r="B7" s="221" t="s">
        <v>185</v>
      </c>
      <c r="C7" s="221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</row>
    <row r="8" spans="1:14" ht="18.75" customHeight="1">
      <c r="A8" s="223"/>
      <c r="B8" s="224"/>
      <c r="C8" s="224"/>
      <c r="D8" s="7" t="s">
        <v>187</v>
      </c>
      <c r="E8" s="135">
        <v>4645.515</v>
      </c>
      <c r="F8" s="136"/>
      <c r="G8" s="135">
        <v>4645.515</v>
      </c>
      <c r="H8" s="135">
        <v>4483</v>
      </c>
      <c r="I8" s="135">
        <v>4645.515</v>
      </c>
      <c r="J8" s="137"/>
      <c r="K8" s="137"/>
      <c r="L8" s="137"/>
      <c r="M8" s="135">
        <v>4645.515</v>
      </c>
      <c r="N8" s="135">
        <v>4483</v>
      </c>
    </row>
    <row r="9" spans="1:14" ht="20.25" customHeight="1">
      <c r="A9" s="218">
        <v>208</v>
      </c>
      <c r="B9" s="219"/>
      <c r="C9" s="220"/>
      <c r="D9" s="102" t="s">
        <v>342</v>
      </c>
      <c r="E9" s="135">
        <v>144.315</v>
      </c>
      <c r="F9" s="138"/>
      <c r="G9" s="135">
        <v>144.315</v>
      </c>
      <c r="H9" s="138"/>
      <c r="I9" s="135">
        <v>144.315</v>
      </c>
      <c r="J9" s="138"/>
      <c r="K9" s="138"/>
      <c r="L9" s="138"/>
      <c r="M9" s="135">
        <v>144.315</v>
      </c>
      <c r="N9" s="1"/>
    </row>
    <row r="10" spans="1:14" ht="20.25" customHeight="1">
      <c r="A10" s="218">
        <v>20822</v>
      </c>
      <c r="B10" s="219"/>
      <c r="C10" s="220"/>
      <c r="D10" s="102" t="s">
        <v>348</v>
      </c>
      <c r="E10" s="135">
        <v>104.815</v>
      </c>
      <c r="F10" s="138"/>
      <c r="G10" s="135">
        <v>104.815</v>
      </c>
      <c r="H10" s="138"/>
      <c r="I10" s="135">
        <v>104.815</v>
      </c>
      <c r="J10" s="138"/>
      <c r="K10" s="138"/>
      <c r="L10" s="138"/>
      <c r="M10" s="135">
        <v>104.815</v>
      </c>
      <c r="N10" s="1"/>
    </row>
    <row r="11" spans="1:14" ht="20.25" customHeight="1">
      <c r="A11" s="218">
        <v>2082201</v>
      </c>
      <c r="B11" s="219"/>
      <c r="C11" s="220"/>
      <c r="D11" s="102" t="s">
        <v>349</v>
      </c>
      <c r="E11" s="135">
        <v>76.83</v>
      </c>
      <c r="F11" s="138"/>
      <c r="G11" s="135">
        <v>76.83</v>
      </c>
      <c r="H11" s="138"/>
      <c r="I11" s="135">
        <v>76.83</v>
      </c>
      <c r="J11" s="138"/>
      <c r="K11" s="138"/>
      <c r="L11" s="138"/>
      <c r="M11" s="135">
        <v>76.83</v>
      </c>
      <c r="N11" s="1"/>
    </row>
    <row r="12" spans="1:14" ht="20.25" customHeight="1">
      <c r="A12" s="218">
        <v>2082202</v>
      </c>
      <c r="B12" s="219"/>
      <c r="C12" s="220"/>
      <c r="D12" s="102" t="s">
        <v>350</v>
      </c>
      <c r="E12" s="135">
        <v>23</v>
      </c>
      <c r="F12" s="138"/>
      <c r="G12" s="135">
        <v>23</v>
      </c>
      <c r="H12" s="138"/>
      <c r="I12" s="135">
        <v>23</v>
      </c>
      <c r="J12" s="138"/>
      <c r="K12" s="138"/>
      <c r="L12" s="138"/>
      <c r="M12" s="135">
        <v>23</v>
      </c>
      <c r="N12" s="1"/>
    </row>
    <row r="13" spans="1:14" ht="20.25" customHeight="1">
      <c r="A13" s="218">
        <v>2082299</v>
      </c>
      <c r="B13" s="219"/>
      <c r="C13" s="220"/>
      <c r="D13" s="102" t="s">
        <v>351</v>
      </c>
      <c r="E13" s="135">
        <v>4.985</v>
      </c>
      <c r="F13" s="138"/>
      <c r="G13" s="135">
        <v>4.985</v>
      </c>
      <c r="H13" s="138"/>
      <c r="I13" s="135">
        <v>4.985</v>
      </c>
      <c r="J13" s="138"/>
      <c r="K13" s="138"/>
      <c r="L13" s="138"/>
      <c r="M13" s="135">
        <v>4.985</v>
      </c>
      <c r="N13" s="1"/>
    </row>
    <row r="14" spans="1:14" ht="20.25" customHeight="1">
      <c r="A14" s="218">
        <v>20823</v>
      </c>
      <c r="B14" s="219"/>
      <c r="C14" s="220"/>
      <c r="D14" s="102" t="s">
        <v>352</v>
      </c>
      <c r="E14" s="135">
        <v>39.5</v>
      </c>
      <c r="F14" s="138"/>
      <c r="G14" s="135">
        <v>39.5</v>
      </c>
      <c r="H14" s="138"/>
      <c r="I14" s="135">
        <v>39.5</v>
      </c>
      <c r="J14" s="138"/>
      <c r="K14" s="138"/>
      <c r="L14" s="138"/>
      <c r="M14" s="135">
        <v>39.5</v>
      </c>
      <c r="N14" s="1"/>
    </row>
    <row r="15" spans="1:14" ht="20.25" customHeight="1">
      <c r="A15" s="218">
        <v>2082301</v>
      </c>
      <c r="B15" s="219"/>
      <c r="C15" s="220"/>
      <c r="D15" s="102" t="s">
        <v>349</v>
      </c>
      <c r="E15" s="135">
        <v>39.5</v>
      </c>
      <c r="F15" s="138"/>
      <c r="G15" s="135">
        <v>39.5</v>
      </c>
      <c r="H15" s="138"/>
      <c r="I15" s="135">
        <v>39.5</v>
      </c>
      <c r="J15" s="138"/>
      <c r="K15" s="138"/>
      <c r="L15" s="138"/>
      <c r="M15" s="135">
        <v>39.5</v>
      </c>
      <c r="N15" s="1"/>
    </row>
    <row r="16" spans="1:14" ht="20.25" customHeight="1">
      <c r="A16" s="218">
        <v>212</v>
      </c>
      <c r="B16" s="219"/>
      <c r="C16" s="220"/>
      <c r="D16" s="102" t="s">
        <v>360</v>
      </c>
      <c r="E16" s="135">
        <v>4483</v>
      </c>
      <c r="F16" s="138"/>
      <c r="G16" s="135">
        <v>4483</v>
      </c>
      <c r="H16" s="135">
        <v>4483</v>
      </c>
      <c r="I16" s="135">
        <v>4483</v>
      </c>
      <c r="J16" s="138"/>
      <c r="K16" s="138"/>
      <c r="L16" s="138"/>
      <c r="M16" s="135">
        <v>4483</v>
      </c>
      <c r="N16" s="135">
        <v>4483</v>
      </c>
    </row>
    <row r="17" spans="1:14" ht="20.25" customHeight="1">
      <c r="A17" s="218">
        <v>21208</v>
      </c>
      <c r="B17" s="219"/>
      <c r="C17" s="220"/>
      <c r="D17" s="102" t="s">
        <v>361</v>
      </c>
      <c r="E17" s="135">
        <v>4483</v>
      </c>
      <c r="F17" s="138"/>
      <c r="G17" s="135">
        <v>4483</v>
      </c>
      <c r="H17" s="135">
        <v>4483</v>
      </c>
      <c r="I17" s="135">
        <v>4483</v>
      </c>
      <c r="J17" s="138"/>
      <c r="K17" s="138"/>
      <c r="L17" s="138"/>
      <c r="M17" s="135">
        <v>4483</v>
      </c>
      <c r="N17" s="135">
        <v>4483</v>
      </c>
    </row>
    <row r="18" spans="1:14" ht="20.25" customHeight="1">
      <c r="A18" s="218">
        <v>2120812</v>
      </c>
      <c r="B18" s="219"/>
      <c r="C18" s="220"/>
      <c r="D18" s="102" t="s">
        <v>362</v>
      </c>
      <c r="E18" s="135">
        <v>4483</v>
      </c>
      <c r="F18" s="138"/>
      <c r="G18" s="135">
        <v>4483</v>
      </c>
      <c r="H18" s="135">
        <v>4483</v>
      </c>
      <c r="I18" s="135">
        <v>4483</v>
      </c>
      <c r="J18" s="138"/>
      <c r="K18" s="138"/>
      <c r="L18" s="138"/>
      <c r="M18" s="135">
        <v>4483</v>
      </c>
      <c r="N18" s="135">
        <v>4483</v>
      </c>
    </row>
    <row r="19" spans="1:14" ht="20.25" customHeight="1">
      <c r="A19" s="218">
        <v>213</v>
      </c>
      <c r="B19" s="219"/>
      <c r="C19" s="220"/>
      <c r="D19" s="102" t="s">
        <v>363</v>
      </c>
      <c r="E19" s="135">
        <v>18.2</v>
      </c>
      <c r="F19" s="138"/>
      <c r="G19" s="135">
        <v>18.2</v>
      </c>
      <c r="H19" s="138"/>
      <c r="I19" s="135">
        <v>18.2</v>
      </c>
      <c r="J19" s="138"/>
      <c r="K19" s="138"/>
      <c r="L19" s="138"/>
      <c r="M19" s="135">
        <v>18.2</v>
      </c>
      <c r="N19" s="1"/>
    </row>
    <row r="20" spans="1:14" ht="20.25" customHeight="1">
      <c r="A20" s="218">
        <v>21364</v>
      </c>
      <c r="B20" s="219"/>
      <c r="C20" s="220"/>
      <c r="D20" s="102" t="s">
        <v>378</v>
      </c>
      <c r="E20" s="135">
        <v>13.2</v>
      </c>
      <c r="F20" s="138"/>
      <c r="G20" s="135">
        <v>13.2</v>
      </c>
      <c r="H20" s="138"/>
      <c r="I20" s="135">
        <v>13.2</v>
      </c>
      <c r="J20" s="138"/>
      <c r="K20" s="138"/>
      <c r="L20" s="138"/>
      <c r="M20" s="135">
        <v>13.2</v>
      </c>
      <c r="N20" s="1"/>
    </row>
    <row r="21" spans="1:14" ht="20.25" customHeight="1">
      <c r="A21" s="218">
        <v>2136499</v>
      </c>
      <c r="B21" s="219"/>
      <c r="C21" s="220"/>
      <c r="D21" s="102" t="s">
        <v>379</v>
      </c>
      <c r="E21" s="135">
        <v>13.2</v>
      </c>
      <c r="F21" s="139"/>
      <c r="G21" s="135">
        <v>13.2</v>
      </c>
      <c r="H21" s="139"/>
      <c r="I21" s="135">
        <v>13.2</v>
      </c>
      <c r="J21" s="139"/>
      <c r="K21" s="139"/>
      <c r="L21" s="139"/>
      <c r="M21" s="135">
        <v>13.2</v>
      </c>
      <c r="N21" s="102"/>
    </row>
    <row r="22" spans="1:14" ht="20.25" customHeight="1">
      <c r="A22" s="218">
        <v>21366</v>
      </c>
      <c r="B22" s="219"/>
      <c r="C22" s="220"/>
      <c r="D22" s="102" t="s">
        <v>380</v>
      </c>
      <c r="E22" s="135">
        <v>5</v>
      </c>
      <c r="F22" s="139"/>
      <c r="G22" s="135">
        <v>5</v>
      </c>
      <c r="H22" s="139"/>
      <c r="I22" s="135">
        <v>5</v>
      </c>
      <c r="J22" s="139"/>
      <c r="K22" s="139"/>
      <c r="L22" s="139"/>
      <c r="M22" s="135">
        <v>5</v>
      </c>
      <c r="N22" s="102"/>
    </row>
    <row r="23" spans="1:14" ht="20.25" customHeight="1" thickBot="1">
      <c r="A23" s="218">
        <v>2136601</v>
      </c>
      <c r="B23" s="219"/>
      <c r="C23" s="220"/>
      <c r="D23" s="103" t="s">
        <v>350</v>
      </c>
      <c r="E23" s="140">
        <v>5</v>
      </c>
      <c r="F23" s="139"/>
      <c r="G23" s="140">
        <v>5</v>
      </c>
      <c r="H23" s="139"/>
      <c r="I23" s="140">
        <v>5</v>
      </c>
      <c r="J23" s="139"/>
      <c r="K23" s="139"/>
      <c r="L23" s="139"/>
      <c r="M23" s="140">
        <v>5</v>
      </c>
      <c r="N23" s="102"/>
    </row>
  </sheetData>
  <sheetProtection/>
  <mergeCells count="38">
    <mergeCell ref="A1:N1"/>
    <mergeCell ref="A2:D2"/>
    <mergeCell ref="A3:D3"/>
    <mergeCell ref="E3:H3"/>
    <mergeCell ref="I3:N3"/>
    <mergeCell ref="M4:N4"/>
    <mergeCell ref="J4:L4"/>
    <mergeCell ref="G4:H4"/>
    <mergeCell ref="A7:A8"/>
    <mergeCell ref="B7:B8"/>
    <mergeCell ref="C7:C8"/>
    <mergeCell ref="D4:D6"/>
    <mergeCell ref="E4:E6"/>
    <mergeCell ref="F4:F6"/>
    <mergeCell ref="A23:C23"/>
    <mergeCell ref="G5:G6"/>
    <mergeCell ref="L5:L6"/>
    <mergeCell ref="M5:M6"/>
    <mergeCell ref="N5:N6"/>
    <mergeCell ref="A4:C6"/>
    <mergeCell ref="H5:H6"/>
    <mergeCell ref="I4:I6"/>
    <mergeCell ref="J5:J6"/>
    <mergeCell ref="K5:K6"/>
    <mergeCell ref="A21:C21"/>
    <mergeCell ref="A22:C22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2016-07-05T14:23:36Z</cp:lastPrinted>
  <dcterms:created xsi:type="dcterms:W3CDTF">2011-09-13T11:12:31Z</dcterms:created>
  <dcterms:modified xsi:type="dcterms:W3CDTF">2016-07-13T09:59:32Z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