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  <sheet name="Sheet1" sheetId="9" r:id="rId9"/>
  </sheets>
  <definedNames>
    <definedName name="_xlnm.Print_Area" localSheetId="0">'g01收入支出决算总表'!$A$1:$F$36</definedName>
    <definedName name="_xlnm.Print_Area" localSheetId="3">'g04财政拨款收入支出决算总表'!$A$1:$H$43</definedName>
    <definedName name="_xlnm.Print_Area" localSheetId="4">'g05一般公共预算财政拨款支出决算表'!$A$1:$G$34</definedName>
    <definedName name="_xlnm.Print_Area" localSheetId="5">'g06一般公共预算财政拨款基本支出决算表'!$A$1:$G$30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'g08政府性基金预算财政拨款支出决算表'!$A$1:$G$17</definedName>
  </definedNames>
  <calcPr fullCalcOnLoad="1"/>
</workbook>
</file>

<file path=xl/sharedStrings.xml><?xml version="1.0" encoding="utf-8"?>
<sst xmlns="http://schemas.openxmlformats.org/spreadsheetml/2006/main" count="432" uniqueCount="204">
  <si>
    <t>收入支出决算总表</t>
  </si>
  <si>
    <t>公开01表</t>
  </si>
  <si>
    <t>部门：乐昌市畜牧兽医水产局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</si>
  <si>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</si>
  <si>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</si>
  <si>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</si>
  <si>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</si>
  <si>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</si>
  <si>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</si>
  <si>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</si>
  <si>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</si>
  <si>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</si>
  <si>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</si>
  <si>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</si>
  <si>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29</t>
  </si>
  <si>
    <t>二、上级补助收入</t>
  </si>
  <si>
    <t>二、外交支出</t>
  </si>
  <si>
    <t>30</t>
  </si>
  <si>
    <t>三、事业收入</t>
  </si>
  <si>
    <t>3</t>
  </si>
  <si>
    <t>三、国防支出</t>
  </si>
  <si>
    <t>31</t>
  </si>
  <si>
    <t>四、经营收入</t>
  </si>
  <si>
    <t>4</t>
  </si>
  <si>
    <t>四、公共安全支出</t>
  </si>
  <si>
    <t>32</t>
  </si>
  <si>
    <t>五、附属单位上缴收入</t>
  </si>
  <si>
    <t>5</t>
  </si>
  <si>
    <t>五、教育支出</t>
  </si>
  <si>
    <t>33</t>
  </si>
  <si>
    <t>六、其他收入</t>
  </si>
  <si>
    <t>6</t>
  </si>
  <si>
    <t>六、科学技术支出</t>
  </si>
  <si>
    <t>34</t>
  </si>
  <si>
    <t>7</t>
  </si>
  <si>
    <t>七、文化体育与传媒支出</t>
  </si>
  <si>
    <t>35</t>
  </si>
  <si>
    <t>8</t>
  </si>
  <si>
    <t>八、社会保障和就业支出</t>
  </si>
  <si>
    <t>36</t>
  </si>
  <si>
    <t>9</t>
  </si>
  <si>
    <t>九、医疗卫生与计划生育支出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</si>
  <si>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</si>
  <si>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</si>
  <si>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</si>
  <si>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</si>
  <si>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</si>
  <si>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</si>
  <si>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</si>
  <si>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</si>
  <si>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</si>
  <si>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</si>
  <si>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</si>
  <si>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</si>
  <si>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</si>
  <si>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</si>
  <si>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</si>
  <si>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</si>
  <si>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</si>
  <si>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</si>
  <si>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</si>
  <si>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</si>
  <si>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</si>
  <si>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</si>
  <si>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</si>
  <si>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</si>
  <si>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</si>
  <si>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</si>
  <si>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十八、国土海洋气象等支出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</si>
  <si>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</si>
  <si>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</si>
  <si>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</si>
  <si>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</si>
  <si>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</si>
  <si>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</si>
  <si>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</si>
  <si>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</si>
  <si>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二十一、国债还本付息支出</t>
  </si>
  <si>
    <t>49</t>
  </si>
  <si>
    <t>22</t>
  </si>
  <si>
    <t>二十二、其他支出</t>
  </si>
  <si>
    <t>50</t>
  </si>
  <si>
    <t>23</t>
  </si>
  <si>
    <t>51</t>
  </si>
  <si>
    <t>本年收入合计</t>
  </si>
  <si>
    <t>24</t>
  </si>
  <si>
    <t>本年支出合计</t>
  </si>
  <si>
    <t>52</t>
  </si>
  <si>
    <t xml:space="preserve">         用事业基金弥补收支差额</t>
  </si>
  <si>
    <t>25</t>
  </si>
  <si>
    <t xml:space="preserve">                结余分配</t>
  </si>
  <si>
    <t>53</t>
  </si>
  <si>
    <t xml:space="preserve">         年初结转和结余</t>
  </si>
  <si>
    <t>26</t>
  </si>
  <si>
    <t xml:space="preserve">                年末结转和结余</t>
  </si>
  <si>
    <t>54</t>
  </si>
  <si>
    <t>27</t>
  </si>
  <si>
    <t>55</t>
  </si>
  <si>
    <t>合计</t>
  </si>
  <si>
    <t>28</t>
  </si>
  <si>
    <t>56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</si>
  <si>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</si>
  <si>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</si>
  <si>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</si>
  <si>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</si>
  <si>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</si>
  <si>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</si>
  <si>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</si>
  <si>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</si>
  <si>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</si>
  <si>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</si>
  <si>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</si>
  <si>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</si>
  <si>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社会保障和就业支出</t>
  </si>
  <si>
    <t>行政事业单位离退休</t>
  </si>
  <si>
    <t xml:space="preserve">  归口管理的行政单位离退休</t>
  </si>
  <si>
    <t xml:space="preserve">  事业单位离退休</t>
  </si>
  <si>
    <t>医疗卫生与计划生育支出</t>
  </si>
  <si>
    <t>公共卫生</t>
  </si>
  <si>
    <t xml:space="preserve">  重大公共卫生专项</t>
  </si>
  <si>
    <t>医疗保障</t>
  </si>
  <si>
    <t xml:space="preserve">  行政单位医疗</t>
  </si>
  <si>
    <t xml:space="preserve">  公务员医疗补助</t>
  </si>
  <si>
    <t>节能环保支出</t>
  </si>
  <si>
    <t>自然生态保护</t>
  </si>
  <si>
    <t xml:space="preserve">  农村环境保护</t>
  </si>
  <si>
    <t>农林水支出</t>
  </si>
  <si>
    <t>农业</t>
  </si>
  <si>
    <t xml:space="preserve">  行政运行</t>
  </si>
  <si>
    <t xml:space="preserve">  事业运行</t>
  </si>
  <si>
    <t xml:space="preserve">  科技转化与推广服务</t>
  </si>
  <si>
    <t xml:space="preserve">  病虫害控制</t>
  </si>
  <si>
    <t xml:space="preserve">  农产品质量安全</t>
  </si>
  <si>
    <t xml:space="preserve">  农业生产支持补贴</t>
  </si>
  <si>
    <t xml:space="preserve">  其他农业支出</t>
  </si>
  <si>
    <t>其他农林水支出</t>
  </si>
  <si>
    <t xml:space="preserve">  其他农林水支出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</si>
  <si>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</si>
  <si>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</si>
  <si>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</si>
  <si>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</si>
  <si>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</si>
  <si>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</si>
  <si>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</si>
  <si>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</si>
  <si>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</si>
  <si>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</si>
  <si>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</si>
  <si>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</si>
  <si>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</si>
  <si>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</si>
  <si>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</si>
  <si>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</si>
  <si>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</si>
  <si>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</si>
  <si>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</si>
  <si>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</si>
  <si>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</si>
  <si>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</si>
  <si>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</si>
  <si>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</si>
  <si>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</si>
  <si>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</si>
  <si>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</si>
  <si>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</si>
  <si>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</si>
  <si>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</si>
  <si>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</si>
  <si>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工资福利支出</t>
  </si>
  <si>
    <t>基本工资</t>
  </si>
  <si>
    <t>津贴补贴</t>
  </si>
  <si>
    <t>伙食补助费</t>
  </si>
  <si>
    <t>商品和服务支出</t>
  </si>
  <si>
    <t>　</t>
  </si>
  <si>
    <t>办公费</t>
  </si>
  <si>
    <t>印刷费</t>
  </si>
  <si>
    <t>水费</t>
  </si>
  <si>
    <t>电费</t>
  </si>
  <si>
    <t>邮电费</t>
  </si>
  <si>
    <t>差旅费</t>
  </si>
  <si>
    <t>会议费</t>
  </si>
  <si>
    <t>公务接待费</t>
  </si>
  <si>
    <t>公务用车运行维护费</t>
  </si>
  <si>
    <t xml:space="preserve"> 其他交通费用</t>
  </si>
  <si>
    <t>对个人和家庭的补助</t>
  </si>
  <si>
    <t>退休费</t>
  </si>
  <si>
    <t>生活补助</t>
  </si>
  <si>
    <t>医疗费</t>
  </si>
  <si>
    <t>住房公积金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</si>
  <si>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</si>
  <si>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</si>
  <si>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</si>
  <si>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2015年度预算数</t>
  </si>
  <si>
    <t>2015年度决算数</t>
  </si>
  <si>
    <t>因公出国（境）费</t>
  </si>
  <si>
    <t>公务用车购置及运行费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</si>
  <si>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</si>
  <si>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</si>
  <si>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</si>
  <si>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</si>
  <si>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</si>
  <si>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</si>
  <si>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备注：我局2015年没有政府性基金预算拨款收入，也没有使用政府性基金预算拨款安排的支出，故此表为空表</t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</si>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</sst>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17" fillId="8" borderId="0" applyNumberFormat="0" applyBorder="0" applyAlignment="0" applyProtection="0"/>
    <xf numFmtId="0" fontId="19" fillId="0" borderId="5" applyNumberFormat="0" applyFill="0" applyAlignment="0" applyProtection="0"/>
    <xf numFmtId="0" fontId="17" fillId="9" borderId="0" applyNumberFormat="0" applyBorder="0" applyAlignment="0" applyProtection="0"/>
    <xf numFmtId="0" fontId="22" fillId="10" borderId="6" applyNumberFormat="0" applyAlignment="0" applyProtection="0"/>
    <xf numFmtId="0" fontId="18" fillId="10" borderId="1" applyNumberFormat="0" applyAlignment="0" applyProtection="0"/>
    <xf numFmtId="0" fontId="25" fillId="11" borderId="7" applyNumberFormat="0" applyAlignment="0" applyProtection="0"/>
    <xf numFmtId="0" fontId="6" fillId="3" borderId="0" applyNumberFormat="0" applyBorder="0" applyAlignment="0" applyProtection="0"/>
    <xf numFmtId="0" fontId="17" fillId="12" borderId="0" applyNumberFormat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7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  <xf numFmtId="0" fontId="11" fillId="5" borderId="0" applyNumberFormat="0" applyBorder="0" applyAlignment="0" applyProtection="0"/>
    <xf numFmtId="0" fontId="6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23" xfId="58" applyFont="1" applyBorder="1" applyAlignment="1">
      <alignment horizontal="center" vertical="center" wrapText="1"/>
      <protection/>
    </xf>
    <xf numFmtId="4" fontId="0" fillId="0" borderId="17" xfId="58" applyNumberFormat="1" applyFont="1" applyFill="1" applyBorder="1" applyAlignment="1">
      <alignment horizontal="center" vertical="center" wrapText="1"/>
      <protection/>
    </xf>
    <xf numFmtId="4" fontId="0" fillId="0" borderId="20" xfId="58" applyNumberFormat="1" applyFont="1" applyFill="1" applyBorder="1" applyAlignment="1">
      <alignment horizontal="center" vertical="center" wrapText="1"/>
      <protection/>
    </xf>
    <xf numFmtId="0" fontId="2" fillId="0" borderId="17" xfId="58" applyFont="1" applyBorder="1" applyAlignment="1">
      <alignment vertical="center" wrapText="1"/>
      <protection/>
    </xf>
    <xf numFmtId="0" fontId="0" fillId="0" borderId="17" xfId="58" applyFont="1" applyFill="1" applyBorder="1" applyAlignment="1">
      <alignment vertical="center" wrapText="1"/>
      <protection/>
    </xf>
    <xf numFmtId="4" fontId="0" fillId="0" borderId="17" xfId="58" applyNumberFormat="1" applyFont="1" applyFill="1" applyBorder="1" applyAlignment="1">
      <alignment vertical="center" wrapText="1"/>
      <protection/>
    </xf>
    <xf numFmtId="4" fontId="0" fillId="0" borderId="20" xfId="58" applyNumberFormat="1" applyFont="1" applyFill="1" applyBorder="1" applyAlignment="1">
      <alignment vertical="center" wrapText="1"/>
      <protection/>
    </xf>
    <xf numFmtId="0" fontId="0" fillId="0" borderId="17" xfId="58" applyFont="1" applyBorder="1" applyAlignment="1">
      <alignment vertical="center" wrapText="1"/>
      <protection/>
    </xf>
    <xf numFmtId="0" fontId="0" fillId="0" borderId="20" xfId="58" applyFont="1" applyFill="1" applyBorder="1" applyAlignment="1">
      <alignment vertical="center" wrapText="1"/>
      <protection/>
    </xf>
    <xf numFmtId="0" fontId="0" fillId="0" borderId="24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vertical="center" wrapText="1"/>
      <protection/>
    </xf>
    <xf numFmtId="0" fontId="0" fillId="0" borderId="26" xfId="58" applyFont="1" applyFill="1" applyBorder="1" applyAlignment="1">
      <alignment vertical="center" wrapText="1"/>
      <protection/>
    </xf>
    <xf numFmtId="0" fontId="0" fillId="0" borderId="27" xfId="58" applyFont="1" applyFill="1" applyBorder="1" applyAlignment="1">
      <alignment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/>
      <protection/>
    </xf>
    <xf numFmtId="0" fontId="2" fillId="24" borderId="28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horizontal="center" vertical="center" wrapText="1"/>
      <protection/>
    </xf>
    <xf numFmtId="0" fontId="5" fillId="0" borderId="3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31" xfId="58" applyFont="1" applyFill="1" applyBorder="1" applyAlignment="1">
      <alignment horizontal="center" vertical="center" wrapText="1"/>
      <protection/>
    </xf>
    <xf numFmtId="0" fontId="5" fillId="0" borderId="32" xfId="58" applyFont="1" applyFill="1" applyBorder="1" applyAlignment="1">
      <alignment horizontal="center" vertical="center" wrapText="1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0" fontId="5" fillId="0" borderId="34" xfId="58" applyFont="1" applyFill="1" applyBorder="1" applyAlignment="1">
      <alignment horizontal="center" vertical="center" wrapText="1"/>
      <protection/>
    </xf>
    <xf numFmtId="0" fontId="5" fillId="0" borderId="35" xfId="58" applyFont="1" applyFill="1" applyBorder="1" applyAlignment="1">
      <alignment horizontal="center" vertical="center" wrapText="1"/>
      <protection/>
    </xf>
    <xf numFmtId="0" fontId="5" fillId="0" borderId="36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0" fontId="5" fillId="0" borderId="24" xfId="58" applyFont="1" applyFill="1" applyBorder="1" applyAlignment="1">
      <alignment vertical="center" wrapText="1"/>
      <protection/>
    </xf>
    <xf numFmtId="0" fontId="5" fillId="0" borderId="26" xfId="58" applyFont="1" applyFill="1" applyBorder="1" applyAlignment="1">
      <alignment vertical="center" wrapText="1"/>
      <protection/>
    </xf>
    <xf numFmtId="0" fontId="0" fillId="0" borderId="37" xfId="58" applyFont="1" applyBorder="1" applyAlignment="1">
      <alignment horizontal="left" vertical="center" wrapText="1"/>
      <protection/>
    </xf>
    <xf numFmtId="0" fontId="0" fillId="0" borderId="37" xfId="58" applyFont="1" applyBorder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5" fillId="0" borderId="38" xfId="58" applyFont="1" applyFill="1" applyBorder="1" applyAlignment="1">
      <alignment horizontal="center" vertical="center" wrapText="1"/>
      <protection/>
    </xf>
    <xf numFmtId="0" fontId="5" fillId="0" borderId="39" xfId="58" applyFont="1" applyFill="1" applyBorder="1" applyAlignment="1">
      <alignment horizontal="center" vertical="center" wrapText="1"/>
      <protection/>
    </xf>
    <xf numFmtId="0" fontId="5" fillId="0" borderId="40" xfId="58" applyFont="1" applyFill="1" applyBorder="1" applyAlignment="1">
      <alignment horizontal="center" vertical="center" wrapText="1"/>
      <protection/>
    </xf>
    <xf numFmtId="0" fontId="5" fillId="0" borderId="20" xfId="58" applyFont="1" applyBorder="1" applyAlignment="1">
      <alignment horizontal="center" vertical="center" wrapText="1"/>
      <protection/>
    </xf>
    <xf numFmtId="0" fontId="5" fillId="0" borderId="41" xfId="58" applyFont="1" applyFill="1" applyBorder="1" applyAlignment="1">
      <alignment vertical="center" wrapText="1"/>
      <protection/>
    </xf>
    <xf numFmtId="0" fontId="5" fillId="0" borderId="27" xfId="58" applyFont="1" applyFill="1" applyBorder="1" applyAlignment="1">
      <alignment vertical="center" wrapText="1"/>
      <protection/>
    </xf>
    <xf numFmtId="0" fontId="3" fillId="24" borderId="0" xfId="58" applyFont="1" applyFill="1" applyAlignment="1">
      <alignment vertical="center" wrapText="1"/>
      <protection/>
    </xf>
    <xf numFmtId="0" fontId="4" fillId="24" borderId="0" xfId="15" applyFont="1" applyFill="1" applyAlignment="1">
      <alignment vertical="center"/>
      <protection/>
    </xf>
    <xf numFmtId="0" fontId="0" fillId="0" borderId="10" xfId="58" applyFont="1" applyBorder="1" applyAlignment="1">
      <alignment vertical="center" wrapText="1"/>
      <protection/>
    </xf>
    <xf numFmtId="0" fontId="0" fillId="0" borderId="11" xfId="58" applyFont="1" applyBorder="1" applyAlignment="1">
      <alignment vertical="center" wrapText="1"/>
      <protection/>
    </xf>
    <xf numFmtId="0" fontId="0" fillId="0" borderId="12" xfId="58" applyFont="1" applyBorder="1" applyAlignment="1">
      <alignment vertical="center" wrapText="1"/>
      <protection/>
    </xf>
    <xf numFmtId="0" fontId="0" fillId="0" borderId="42" xfId="58" applyFont="1" applyFill="1" applyBorder="1" applyAlignment="1">
      <alignment horizontal="center" vertical="center" wrapText="1"/>
      <protection/>
    </xf>
    <xf numFmtId="0" fontId="0" fillId="0" borderId="43" xfId="58" applyFont="1" applyFill="1" applyBorder="1" applyAlignment="1">
      <alignment horizontal="center" vertical="center" wrapText="1"/>
      <protection/>
    </xf>
    <xf numFmtId="0" fontId="0" fillId="0" borderId="44" xfId="58" applyFont="1" applyFill="1" applyBorder="1" applyAlignment="1">
      <alignment horizontal="center" vertical="center" wrapText="1"/>
      <protection/>
    </xf>
    <xf numFmtId="0" fontId="0" fillId="0" borderId="15" xfId="58" applyFont="1" applyBorder="1" applyAlignment="1">
      <alignment vertical="center" wrapText="1"/>
      <protection/>
    </xf>
    <xf numFmtId="0" fontId="0" fillId="0" borderId="16" xfId="58" applyFont="1" applyBorder="1" applyAlignment="1">
      <alignment vertical="center" wrapText="1"/>
      <protection/>
    </xf>
    <xf numFmtId="0" fontId="0" fillId="0" borderId="45" xfId="58" applyFont="1" applyFill="1" applyBorder="1" applyAlignment="1">
      <alignment horizontal="center" vertical="center" wrapText="1"/>
      <protection/>
    </xf>
    <xf numFmtId="0" fontId="0" fillId="0" borderId="46" xfId="58" applyFont="1" applyFill="1" applyBorder="1" applyAlignment="1">
      <alignment horizontal="center" vertical="center" wrapText="1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0" fillId="0" borderId="48" xfId="58" applyFont="1" applyFill="1" applyBorder="1" applyAlignment="1">
      <alignment horizontal="center" vertical="center" wrapText="1"/>
      <protection/>
    </xf>
    <xf numFmtId="0" fontId="0" fillId="0" borderId="36" xfId="58" applyFont="1" applyFill="1" applyBorder="1" applyAlignment="1">
      <alignment horizontal="center" vertical="center" wrapText="1"/>
      <protection/>
    </xf>
    <xf numFmtId="0" fontId="0" fillId="0" borderId="40" xfId="58" applyFont="1" applyFill="1" applyBorder="1" applyAlignment="1">
      <alignment horizontal="center" vertical="center" wrapText="1"/>
      <protection/>
    </xf>
    <xf numFmtId="0" fontId="0" fillId="0" borderId="18" xfId="58" applyFont="1" applyBorder="1" applyAlignment="1">
      <alignment vertical="center" wrapText="1"/>
      <protection/>
    </xf>
    <xf numFmtId="0" fontId="0" fillId="0" borderId="19" xfId="58" applyFont="1" applyBorder="1" applyAlignment="1">
      <alignment vertical="center" wrapText="1"/>
      <protection/>
    </xf>
    <xf numFmtId="0" fontId="2" fillId="0" borderId="17" xfId="87" applyNumberFormat="1" applyFont="1" applyFill="1" applyBorder="1" applyAlignment="1">
      <alignment vertical="center" shrinkToFit="1"/>
    </xf>
    <xf numFmtId="0" fontId="2" fillId="0" borderId="49" xfId="58" applyFont="1" applyBorder="1" applyAlignment="1">
      <alignment horizontal="left" vertical="center" wrapText="1"/>
      <protection/>
    </xf>
    <xf numFmtId="4" fontId="2" fillId="0" borderId="17" xfId="58" applyNumberFormat="1" applyFont="1" applyFill="1" applyBorder="1" applyAlignment="1">
      <alignment vertical="center" wrapText="1"/>
      <protection/>
    </xf>
    <xf numFmtId="4" fontId="2" fillId="0" borderId="20" xfId="58" applyNumberFormat="1" applyFont="1" applyFill="1" applyBorder="1" applyAlignment="1">
      <alignment vertical="center" wrapText="1"/>
      <protection/>
    </xf>
    <xf numFmtId="0" fontId="2" fillId="0" borderId="17" xfId="87" applyNumberFormat="1" applyFont="1" applyFill="1" applyBorder="1" applyAlignment="1">
      <alignment vertical="center" wrapText="1" shrinkToFit="1"/>
    </xf>
    <xf numFmtId="0" fontId="2" fillId="0" borderId="50" xfId="87" applyNumberFormat="1" applyFont="1" applyFill="1" applyBorder="1" applyAlignment="1">
      <alignment vertical="center" shrinkToFit="1"/>
    </xf>
    <xf numFmtId="0" fontId="2" fillId="0" borderId="51" xfId="58" applyFont="1" applyBorder="1" applyAlignment="1">
      <alignment horizontal="left" vertical="center" wrapText="1"/>
      <protection/>
    </xf>
    <xf numFmtId="4" fontId="2" fillId="0" borderId="52" xfId="58" applyNumberFormat="1" applyFont="1" applyFill="1" applyBorder="1" applyAlignment="1">
      <alignment vertical="center" wrapText="1"/>
      <protection/>
    </xf>
    <xf numFmtId="0" fontId="2" fillId="25" borderId="53" xfId="0" applyFont="1" applyFill="1" applyBorder="1" applyAlignment="1">
      <alignment horizontal="left" vertical="center" wrapText="1"/>
    </xf>
    <xf numFmtId="0" fontId="2" fillId="0" borderId="53" xfId="58" applyFont="1" applyBorder="1" applyAlignment="1">
      <alignment horizontal="left" vertical="center" wrapText="1"/>
      <protection/>
    </xf>
    <xf numFmtId="0" fontId="2" fillId="0" borderId="53" xfId="58" applyFont="1" applyBorder="1" applyAlignment="1">
      <alignment vertical="center" wrapText="1"/>
      <protection/>
    </xf>
    <xf numFmtId="0" fontId="4" fillId="0" borderId="54" xfId="0" applyFont="1" applyFill="1" applyBorder="1" applyAlignment="1">
      <alignment vertical="center" shrinkToFit="1"/>
    </xf>
    <xf numFmtId="0" fontId="4" fillId="0" borderId="55" xfId="0" applyFont="1" applyFill="1" applyBorder="1" applyAlignment="1">
      <alignment vertical="center" shrinkToFit="1"/>
    </xf>
    <xf numFmtId="0" fontId="4" fillId="0" borderId="56" xfId="0" applyFont="1" applyFill="1" applyBorder="1" applyAlignment="1">
      <alignment vertical="center" shrinkToFit="1"/>
    </xf>
    <xf numFmtId="0" fontId="4" fillId="0" borderId="57" xfId="0" applyFont="1" applyFill="1" applyBorder="1" applyAlignment="1">
      <alignment vertical="center" shrinkToFit="1"/>
    </xf>
    <xf numFmtId="0" fontId="4" fillId="0" borderId="58" xfId="0" applyFont="1" applyFill="1" applyBorder="1" applyAlignment="1">
      <alignment vertical="center" shrinkToFit="1"/>
    </xf>
    <xf numFmtId="0" fontId="4" fillId="0" borderId="53" xfId="0" applyFont="1" applyFill="1" applyBorder="1" applyAlignment="1">
      <alignment vertical="center" shrinkToFit="1"/>
    </xf>
    <xf numFmtId="0" fontId="2" fillId="0" borderId="59" xfId="58" applyFont="1" applyBorder="1" applyAlignment="1">
      <alignment vertical="center" wrapText="1"/>
      <protection/>
    </xf>
    <xf numFmtId="0" fontId="0" fillId="0" borderId="37" xfId="58" applyFont="1" applyBorder="1" applyAlignment="1">
      <alignment vertical="center" wrapText="1"/>
      <protection/>
    </xf>
    <xf numFmtId="0" fontId="0" fillId="0" borderId="37" xfId="58" applyFont="1" applyBorder="1" applyAlignment="1">
      <alignment vertical="center"/>
      <protection/>
    </xf>
    <xf numFmtId="4" fontId="0" fillId="0" borderId="0" xfId="58" applyNumberFormat="1" applyAlignment="1">
      <alignment vertical="center" wrapText="1"/>
      <protection/>
    </xf>
    <xf numFmtId="4" fontId="6" fillId="0" borderId="49" xfId="85" applyNumberFormat="1" applyFont="1" applyFill="1" applyBorder="1" applyAlignment="1">
      <alignment horizontal="right" vertical="center" shrinkToFit="1"/>
      <protection/>
    </xf>
    <xf numFmtId="4" fontId="6" fillId="0" borderId="49" xfId="84" applyNumberFormat="1" applyFont="1" applyFill="1" applyBorder="1" applyAlignment="1">
      <alignment horizontal="right" vertical="center" shrinkToFit="1"/>
      <protection/>
    </xf>
    <xf numFmtId="0" fontId="6" fillId="0" borderId="60" xfId="84" applyFont="1" applyFill="1" applyBorder="1" applyAlignment="1">
      <alignment horizontal="left" vertical="center" shrinkToFit="1"/>
      <protection/>
    </xf>
    <xf numFmtId="0" fontId="6" fillId="0" borderId="49" xfId="84" applyFont="1" applyFill="1" applyBorder="1" applyAlignment="1">
      <alignment horizontal="left" vertical="center" shrinkToFit="1"/>
      <protection/>
    </xf>
    <xf numFmtId="0" fontId="6" fillId="0" borderId="49" xfId="85" applyNumberFormat="1" applyFont="1" applyFill="1" applyBorder="1" applyAlignment="1">
      <alignment horizontal="right" vertical="center" shrinkToFit="1"/>
      <protection/>
    </xf>
    <xf numFmtId="0" fontId="6" fillId="0" borderId="54" xfId="84" applyFont="1" applyFill="1" applyBorder="1" applyAlignment="1">
      <alignment horizontal="left" vertical="center" shrinkToFit="1"/>
      <protection/>
    </xf>
    <xf numFmtId="0" fontId="6" fillId="0" borderId="55" xfId="84" applyFont="1" applyFill="1" applyBorder="1" applyAlignment="1">
      <alignment horizontal="left" vertical="center" shrinkToFit="1"/>
      <protection/>
    </xf>
    <xf numFmtId="0" fontId="6" fillId="0" borderId="54" xfId="84" applyFont="1" applyFill="1" applyBorder="1" applyAlignment="1">
      <alignment horizontal="left" vertical="center" shrinkToFit="1"/>
      <protection/>
    </xf>
    <xf numFmtId="0" fontId="6" fillId="0" borderId="55" xfId="84" applyFont="1" applyFill="1" applyBorder="1" applyAlignment="1">
      <alignment horizontal="left" vertical="center" shrinkToFit="1"/>
      <protection/>
    </xf>
    <xf numFmtId="0" fontId="6" fillId="0" borderId="49" xfId="84" applyFont="1" applyFill="1" applyBorder="1" applyAlignment="1">
      <alignment horizontal="left" vertical="center" shrinkToFit="1"/>
      <protection/>
    </xf>
    <xf numFmtId="0" fontId="6" fillId="0" borderId="55" xfId="84" applyFont="1" applyFill="1" applyBorder="1" applyAlignment="1">
      <alignment horizontal="center" vertical="center" shrinkToFit="1"/>
      <protection/>
    </xf>
    <xf numFmtId="4" fontId="6" fillId="0" borderId="61" xfId="84" applyNumberFormat="1" applyFont="1" applyFill="1" applyBorder="1" applyAlignment="1">
      <alignment horizontal="right" vertical="center" shrinkToFit="1"/>
      <protection/>
    </xf>
    <xf numFmtId="4" fontId="6" fillId="0" borderId="53" xfId="84" applyNumberFormat="1" applyFont="1" applyFill="1" applyBorder="1" applyAlignment="1">
      <alignment horizontal="right" vertical="center" shrinkToFit="1"/>
      <protection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7" fillId="0" borderId="0" xfId="15" applyFont="1" applyAlignment="1">
      <alignment horizontal="left" vertical="center"/>
      <protection/>
    </xf>
    <xf numFmtId="0" fontId="8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10" xfId="15" applyNumberFormat="1" applyFont="1" applyFill="1" applyBorder="1" applyAlignment="1">
      <alignment horizontal="center" vertical="center"/>
      <protection/>
    </xf>
    <xf numFmtId="176" fontId="0" fillId="24" borderId="12" xfId="15" applyNumberFormat="1" applyFont="1" applyFill="1" applyBorder="1" applyAlignment="1">
      <alignment horizontal="center" vertical="center"/>
      <protection/>
    </xf>
    <xf numFmtId="176" fontId="0" fillId="24" borderId="13" xfId="15" applyNumberFormat="1" applyFont="1" applyFill="1" applyBorder="1" applyAlignment="1">
      <alignment horizontal="center" vertical="center"/>
      <protection/>
    </xf>
    <xf numFmtId="176" fontId="0" fillId="24" borderId="14" xfId="15" applyNumberFormat="1" applyFont="1" applyFill="1" applyBorder="1" applyAlignment="1">
      <alignment horizontal="center" vertical="center"/>
      <protection/>
    </xf>
    <xf numFmtId="176" fontId="0" fillId="24" borderId="15" xfId="15" applyNumberFormat="1" applyFont="1" applyFill="1" applyBorder="1" applyAlignment="1">
      <alignment horizontal="center" vertical="center"/>
      <protection/>
    </xf>
    <xf numFmtId="176" fontId="2" fillId="24" borderId="17" xfId="15" applyNumberFormat="1" applyFont="1" applyFill="1" applyBorder="1" applyAlignment="1">
      <alignment horizontal="center" vertical="center"/>
      <protection/>
    </xf>
    <xf numFmtId="176" fontId="0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 wrapText="1"/>
      <protection/>
    </xf>
    <xf numFmtId="49" fontId="0" fillId="24" borderId="20" xfId="15" applyNumberFormat="1" applyFont="1" applyFill="1" applyBorder="1" applyAlignment="1">
      <alignment horizontal="center" vertical="center" wrapText="1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49" fontId="0" fillId="24" borderId="20" xfId="15" applyNumberFormat="1" applyFont="1" applyFill="1" applyBorder="1" applyAlignment="1">
      <alignment horizontal="center" vertical="center"/>
      <protection/>
    </xf>
    <xf numFmtId="176" fontId="5" fillId="0" borderId="15" xfId="15" applyNumberFormat="1" applyFont="1" applyFill="1" applyBorder="1" applyAlignment="1">
      <alignment horizontal="left" vertical="center"/>
      <protection/>
    </xf>
    <xf numFmtId="176" fontId="5" fillId="24" borderId="17" xfId="15" applyNumberFormat="1" applyFont="1" applyFill="1" applyBorder="1" applyAlignment="1">
      <alignment horizontal="center" vertical="center"/>
      <protection/>
    </xf>
    <xf numFmtId="176" fontId="5" fillId="0" borderId="17" xfId="15" applyNumberFormat="1" applyFont="1" applyFill="1" applyBorder="1" applyAlignment="1">
      <alignment horizontal="right" vertical="center"/>
      <protection/>
    </xf>
    <xf numFmtId="176" fontId="5" fillId="24" borderId="17" xfId="15" applyNumberFormat="1" applyFont="1" applyFill="1" applyBorder="1" applyAlignment="1">
      <alignment horizontal="left" vertical="center"/>
      <protection/>
    </xf>
    <xf numFmtId="0" fontId="5" fillId="24" borderId="17" xfId="15" applyNumberFormat="1" applyFont="1" applyFill="1" applyBorder="1" applyAlignment="1">
      <alignment horizontal="center" vertical="center"/>
      <protection/>
    </xf>
    <xf numFmtId="0" fontId="5" fillId="24" borderId="33" xfId="15" applyNumberFormat="1" applyFont="1" applyFill="1" applyBorder="1" applyAlignment="1">
      <alignment horizontal="center" vertical="center"/>
      <protection/>
    </xf>
    <xf numFmtId="176" fontId="5" fillId="0" borderId="20" xfId="15" applyNumberFormat="1" applyFont="1" applyFill="1" applyBorder="1" applyAlignment="1">
      <alignment horizontal="right" vertical="center"/>
      <protection/>
    </xf>
    <xf numFmtId="176" fontId="5" fillId="24" borderId="15" xfId="15" applyNumberFormat="1" applyFont="1" applyFill="1" applyBorder="1" applyAlignment="1">
      <alignment horizontal="left" vertical="center"/>
      <protection/>
    </xf>
    <xf numFmtId="0" fontId="4" fillId="0" borderId="17" xfId="82" applyFont="1" applyFill="1" applyBorder="1" applyAlignment="1">
      <alignment horizontal="left" vertical="center"/>
      <protection/>
    </xf>
    <xf numFmtId="0" fontId="4" fillId="0" borderId="17" xfId="82" applyFont="1" applyFill="1" applyBorder="1" applyAlignment="1">
      <alignment horizontal="left" vertical="center" shrinkToFit="1"/>
      <protection/>
    </xf>
    <xf numFmtId="0" fontId="5" fillId="24" borderId="19" xfId="15" applyNumberFormat="1" applyFont="1" applyFill="1" applyBorder="1" applyAlignment="1">
      <alignment horizontal="center" vertical="center"/>
      <protection/>
    </xf>
    <xf numFmtId="0" fontId="4" fillId="0" borderId="33" xfId="82" applyFont="1" applyFill="1" applyBorder="1" applyAlignment="1">
      <alignment horizontal="left" vertical="center"/>
      <protection/>
    </xf>
    <xf numFmtId="176" fontId="0" fillId="0" borderId="33" xfId="15" applyNumberFormat="1" applyFont="1" applyFill="1" applyBorder="1" applyAlignment="1">
      <alignment horizontal="left" vertical="center"/>
      <protection/>
    </xf>
    <xf numFmtId="176" fontId="5" fillId="0" borderId="17" xfId="15" applyNumberFormat="1" applyFont="1" applyFill="1" applyBorder="1" applyAlignment="1">
      <alignment horizontal="left" vertical="center"/>
      <protection/>
    </xf>
    <xf numFmtId="176" fontId="5" fillId="0" borderId="33" xfId="15" applyNumberFormat="1" applyFont="1" applyFill="1" applyBorder="1" applyAlignment="1">
      <alignment horizontal="left" vertical="center"/>
      <protection/>
    </xf>
    <xf numFmtId="0" fontId="5" fillId="24" borderId="19" xfId="15" applyNumberFormat="1" applyFont="1" applyFill="1" applyBorder="1" applyAlignment="1">
      <alignment horizontal="center" vertical="center"/>
      <protection/>
    </xf>
    <xf numFmtId="176" fontId="5" fillId="0" borderId="17" xfId="15" applyNumberFormat="1" applyFont="1" applyFill="1" applyBorder="1" applyAlignment="1">
      <alignment horizontal="center" vertical="center"/>
      <protection/>
    </xf>
    <xf numFmtId="176" fontId="9" fillId="0" borderId="15" xfId="15" applyNumberFormat="1" applyFont="1" applyFill="1" applyBorder="1" applyAlignment="1">
      <alignment horizontal="center" vertical="center"/>
      <protection/>
    </xf>
    <xf numFmtId="176" fontId="9" fillId="0" borderId="33" xfId="15" applyNumberFormat="1" applyFont="1" applyFill="1" applyBorder="1" applyAlignment="1">
      <alignment horizontal="center" vertical="center"/>
      <protection/>
    </xf>
    <xf numFmtId="176" fontId="9" fillId="0" borderId="17" xfId="15" applyNumberFormat="1" applyFont="1" applyFill="1" applyBorder="1" applyAlignment="1">
      <alignment vertical="center"/>
      <protection/>
    </xf>
    <xf numFmtId="176" fontId="5" fillId="0" borderId="15" xfId="15" applyNumberFormat="1" applyFont="1" applyFill="1" applyBorder="1" applyAlignment="1">
      <alignment horizontal="center" vertical="center"/>
      <protection/>
    </xf>
    <xf numFmtId="176" fontId="5" fillId="0" borderId="33" xfId="15" applyNumberFormat="1" applyFont="1" applyFill="1" applyBorder="1" applyAlignment="1">
      <alignment horizontal="center" vertical="center"/>
      <protection/>
    </xf>
    <xf numFmtId="176" fontId="5" fillId="0" borderId="62" xfId="15" applyNumberFormat="1" applyFont="1" applyFill="1" applyBorder="1" applyAlignment="1">
      <alignment vertical="center"/>
      <protection/>
    </xf>
    <xf numFmtId="176" fontId="5" fillId="0" borderId="63" xfId="15" applyNumberFormat="1" applyFont="1" applyFill="1" applyBorder="1" applyAlignment="1">
      <alignment horizontal="center" vertical="center"/>
      <protection/>
    </xf>
    <xf numFmtId="176" fontId="5" fillId="0" borderId="32" xfId="15" applyNumberFormat="1" applyFont="1" applyFill="1" applyBorder="1" applyAlignment="1">
      <alignment horizontal="right" vertical="center"/>
      <protection/>
    </xf>
    <xf numFmtId="176" fontId="5" fillId="0" borderId="64" xfId="15" applyNumberFormat="1" applyFont="1" applyFill="1" applyBorder="1" applyAlignment="1">
      <alignment horizontal="left" vertical="center"/>
      <protection/>
    </xf>
    <xf numFmtId="0" fontId="5" fillId="24" borderId="65" xfId="15" applyNumberFormat="1" applyFont="1" applyFill="1" applyBorder="1" applyAlignment="1">
      <alignment horizontal="center" vertical="center"/>
      <protection/>
    </xf>
    <xf numFmtId="176" fontId="5" fillId="0" borderId="66" xfId="15" applyNumberFormat="1" applyFont="1" applyFill="1" applyBorder="1" applyAlignment="1">
      <alignment vertical="center"/>
      <protection/>
    </xf>
    <xf numFmtId="176" fontId="9" fillId="24" borderId="67" xfId="15" applyNumberFormat="1" applyFont="1" applyFill="1" applyBorder="1" applyAlignment="1">
      <alignment horizontal="center" vertical="center"/>
      <protection/>
    </xf>
    <xf numFmtId="176" fontId="5" fillId="0" borderId="26" xfId="15" applyNumberFormat="1" applyFont="1" applyFill="1" applyBorder="1" applyAlignment="1">
      <alignment horizontal="right" vertical="center"/>
      <protection/>
    </xf>
    <xf numFmtId="176" fontId="9" fillId="24" borderId="41" xfId="15" applyNumberFormat="1" applyFont="1" applyFill="1" applyBorder="1" applyAlignment="1">
      <alignment horizontal="center" vertical="center"/>
      <protection/>
    </xf>
    <xf numFmtId="0" fontId="5" fillId="24" borderId="26" xfId="15" applyNumberFormat="1" applyFont="1" applyFill="1" applyBorder="1" applyAlignment="1">
      <alignment horizontal="center" vertical="center"/>
      <protection/>
    </xf>
    <xf numFmtId="176" fontId="9" fillId="0" borderId="68" xfId="15" applyNumberFormat="1" applyFont="1" applyFill="1" applyBorder="1" applyAlignment="1">
      <alignment vertical="center"/>
      <protection/>
    </xf>
    <xf numFmtId="0" fontId="2" fillId="0" borderId="37" xfId="15" applyFont="1" applyBorder="1" applyAlignment="1">
      <alignment horizontal="left" vertical="center" wrapText="1"/>
      <protection/>
    </xf>
    <xf numFmtId="0" fontId="2" fillId="0" borderId="37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0" fillId="24" borderId="29" xfId="0" applyNumberFormat="1" applyFill="1" applyBorder="1" applyAlignment="1">
      <alignment horizontal="center" vertical="center" wrapText="1"/>
    </xf>
    <xf numFmtId="176" fontId="0" fillId="24" borderId="30" xfId="0" applyNumberFormat="1" applyFill="1" applyBorder="1" applyAlignment="1">
      <alignment horizontal="center" vertical="center" wrapText="1"/>
    </xf>
    <xf numFmtId="176" fontId="0" fillId="24" borderId="43" xfId="0" applyNumberFormat="1" applyFill="1" applyBorder="1" applyAlignment="1">
      <alignment horizontal="center" vertical="center" wrapText="1"/>
    </xf>
    <xf numFmtId="176" fontId="0" fillId="24" borderId="43" xfId="0" applyNumberFormat="1" applyFont="1" applyFill="1" applyBorder="1" applyAlignment="1">
      <alignment horizontal="center" vertical="center" wrapText="1"/>
    </xf>
    <xf numFmtId="176" fontId="0" fillId="24" borderId="63" xfId="0" applyNumberFormat="1" applyFont="1" applyFill="1" applyBorder="1" applyAlignment="1">
      <alignment horizontal="center" vertical="center" wrapText="1"/>
    </xf>
    <xf numFmtId="176" fontId="0" fillId="24" borderId="65" xfId="0" applyNumberFormat="1" applyFont="1" applyFill="1" applyBorder="1" applyAlignment="1">
      <alignment horizontal="center" vertical="center" wrapText="1"/>
    </xf>
    <xf numFmtId="176" fontId="0" fillId="24" borderId="65" xfId="0" applyNumberFormat="1" applyFill="1" applyBorder="1" applyAlignment="1">
      <alignment horizontal="center" vertical="center" wrapText="1"/>
    </xf>
    <xf numFmtId="176" fontId="0" fillId="24" borderId="32" xfId="0" applyNumberFormat="1" applyFill="1" applyBorder="1" applyAlignment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176" fontId="0" fillId="24" borderId="46" xfId="0" applyNumberFormat="1" applyFont="1" applyFill="1" applyBorder="1" applyAlignment="1">
      <alignment horizontal="center" vertical="center" wrapText="1"/>
    </xf>
    <xf numFmtId="176" fontId="0" fillId="24" borderId="21" xfId="0" applyNumberFormat="1" applyFill="1" applyBorder="1" applyAlignment="1">
      <alignment horizontal="center" vertical="center" wrapText="1"/>
    </xf>
    <xf numFmtId="176" fontId="0" fillId="24" borderId="22" xfId="0" applyNumberFormat="1" applyFill="1" applyBorder="1" applyAlignment="1">
      <alignment horizontal="center" vertical="center" wrapText="1"/>
    </xf>
    <xf numFmtId="176" fontId="0" fillId="24" borderId="36" xfId="0" applyNumberFormat="1" applyFill="1" applyBorder="1" applyAlignment="1">
      <alignment horizontal="center" vertical="center" wrapText="1"/>
    </xf>
    <xf numFmtId="176" fontId="0" fillId="24" borderId="36" xfId="0" applyNumberFormat="1" applyFon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horizontal="center" vertical="center"/>
    </xf>
    <xf numFmtId="176" fontId="0" fillId="24" borderId="2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right" vertical="center"/>
    </xf>
    <xf numFmtId="176" fontId="0" fillId="0" borderId="69" xfId="0" applyNumberFormat="1" applyFill="1" applyBorder="1" applyAlignment="1">
      <alignment horizontal="right" vertical="center"/>
    </xf>
    <xf numFmtId="176" fontId="0" fillId="0" borderId="53" xfId="0" applyNumberFormat="1" applyFill="1" applyBorder="1" applyAlignment="1">
      <alignment horizontal="right" vertical="center"/>
    </xf>
    <xf numFmtId="0" fontId="0" fillId="0" borderId="37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47" xfId="0" applyNumberFormat="1" applyFont="1" applyFill="1" applyBorder="1" applyAlignment="1">
      <alignment horizontal="center" vertical="center" wrapText="1"/>
    </xf>
    <xf numFmtId="176" fontId="0" fillId="24" borderId="40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70" xfId="0" applyNumberForma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24" borderId="0" xfId="0" applyFill="1" applyAlignment="1">
      <alignment horizontal="left" vertical="center"/>
    </xf>
    <xf numFmtId="176" fontId="0" fillId="24" borderId="29" xfId="0" applyNumberFormat="1" applyFill="1" applyBorder="1" applyAlignment="1">
      <alignment horizontal="left" vertical="center" wrapText="1"/>
    </xf>
    <xf numFmtId="176" fontId="0" fillId="24" borderId="30" xfId="0" applyNumberFormat="1" applyFill="1" applyBorder="1" applyAlignment="1">
      <alignment horizontal="left" vertical="center" wrapText="1"/>
    </xf>
    <xf numFmtId="176" fontId="0" fillId="0" borderId="43" xfId="0" applyNumberFormat="1" applyFill="1" applyBorder="1" applyAlignment="1">
      <alignment horizontal="center" vertical="center" wrapText="1"/>
    </xf>
    <xf numFmtId="176" fontId="0" fillId="24" borderId="63" xfId="0" applyNumberFormat="1" applyFont="1" applyFill="1" applyBorder="1" applyAlignment="1">
      <alignment horizontal="left" vertical="center" wrapText="1"/>
    </xf>
    <xf numFmtId="176" fontId="0" fillId="24" borderId="65" xfId="0" applyNumberFormat="1" applyFont="1" applyFill="1" applyBorder="1" applyAlignment="1">
      <alignment horizontal="left" vertical="center" wrapText="1"/>
    </xf>
    <xf numFmtId="176" fontId="0" fillId="24" borderId="65" xfId="0" applyNumberFormat="1" applyFill="1" applyBorder="1" applyAlignment="1">
      <alignment horizontal="left" vertical="center" wrapText="1"/>
    </xf>
    <xf numFmtId="176" fontId="0" fillId="0" borderId="46" xfId="0" applyNumberFormat="1" applyFill="1" applyBorder="1" applyAlignment="1">
      <alignment horizontal="center" vertical="center" wrapText="1"/>
    </xf>
    <xf numFmtId="176" fontId="0" fillId="24" borderId="21" xfId="0" applyNumberFormat="1" applyFill="1" applyBorder="1" applyAlignment="1">
      <alignment horizontal="left" vertical="center" wrapText="1"/>
    </xf>
    <xf numFmtId="176" fontId="0" fillId="24" borderId="22" xfId="0" applyNumberFormat="1" applyFill="1" applyBorder="1" applyAlignment="1">
      <alignment horizontal="left" vertical="center" wrapText="1"/>
    </xf>
    <xf numFmtId="176" fontId="0" fillId="0" borderId="36" xfId="0" applyNumberFormat="1" applyFill="1" applyBorder="1" applyAlignment="1">
      <alignment horizontal="center" vertical="center" wrapText="1"/>
    </xf>
    <xf numFmtId="176" fontId="0" fillId="24" borderId="18" xfId="0" applyNumberFormat="1" applyFill="1" applyBorder="1" applyAlignment="1">
      <alignment horizontal="left" vertical="center"/>
    </xf>
    <xf numFmtId="176" fontId="0" fillId="24" borderId="19" xfId="0" applyNumberFormat="1" applyFill="1" applyBorder="1" applyAlignment="1">
      <alignment horizontal="left" vertical="center"/>
    </xf>
    <xf numFmtId="176" fontId="0" fillId="24" borderId="16" xfId="0" applyNumberForma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left" vertical="center"/>
    </xf>
    <xf numFmtId="176" fontId="0" fillId="24" borderId="22" xfId="0" applyNumberFormat="1" applyFill="1" applyBorder="1" applyAlignment="1">
      <alignment horizontal="left" vertical="center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7" xfId="0" applyNumberFormat="1" applyFill="1" applyBorder="1" applyAlignment="1">
      <alignment horizontal="center" vertical="center" wrapText="1"/>
    </xf>
    <xf numFmtId="176" fontId="0" fillId="24" borderId="40" xfId="0" applyNumberFormat="1" applyFill="1" applyBorder="1" applyAlignment="1">
      <alignment horizontal="center" vertical="center" wrapText="1"/>
    </xf>
    <xf numFmtId="49" fontId="0" fillId="24" borderId="20" xfId="0" applyNumberFormat="1" applyFill="1" applyBorder="1" applyAlignment="1">
      <alignment horizontal="center" vertical="center"/>
    </xf>
    <xf numFmtId="176" fontId="0" fillId="24" borderId="20" xfId="15" applyNumberFormat="1" applyFont="1" applyFill="1" applyBorder="1" applyAlignment="1">
      <alignment horizontal="center" vertical="center"/>
      <protection/>
    </xf>
    <xf numFmtId="49" fontId="5" fillId="24" borderId="17" xfId="15" applyNumberFormat="1" applyFont="1" applyFill="1" applyBorder="1" applyAlignment="1">
      <alignment horizontal="center" vertical="center"/>
      <protection/>
    </xf>
    <xf numFmtId="176" fontId="0" fillId="0" borderId="17" xfId="15" applyNumberFormat="1" applyFont="1" applyFill="1" applyBorder="1" applyAlignment="1">
      <alignment horizontal="left" vertical="center"/>
      <protection/>
    </xf>
    <xf numFmtId="176" fontId="5" fillId="0" borderId="62" xfId="15" applyNumberFormat="1" applyFont="1" applyFill="1" applyBorder="1" applyAlignment="1">
      <alignment horizontal="right" vertical="center"/>
      <protection/>
    </xf>
    <xf numFmtId="176" fontId="5" fillId="0" borderId="62" xfId="15" applyNumberFormat="1" applyFont="1" applyFill="1" applyBorder="1" applyAlignment="1">
      <alignment horizontal="center" vertical="center"/>
      <protection/>
    </xf>
    <xf numFmtId="176" fontId="9" fillId="0" borderId="62" xfId="15" applyNumberFormat="1" applyFont="1" applyFill="1" applyBorder="1" applyAlignment="1">
      <alignment vertical="center"/>
      <protection/>
    </xf>
    <xf numFmtId="176" fontId="5" fillId="0" borderId="63" xfId="15" applyNumberFormat="1" applyFont="1" applyFill="1" applyBorder="1" applyAlignment="1">
      <alignment horizontal="left" vertical="center"/>
      <protection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12" xfId="15" applyNumberFormat="1" applyFont="1" applyFill="1" applyBorder="1" applyAlignment="1" quotePrefix="1">
      <alignment horizontal="center" vertical="center"/>
      <protection/>
    </xf>
    <xf numFmtId="176" fontId="0" fillId="24" borderId="15" xfId="15" applyNumberFormat="1" applyFont="1" applyFill="1" applyBorder="1" applyAlignment="1" quotePrefix="1">
      <alignment horizontal="center" vertical="center"/>
      <protection/>
    </xf>
    <xf numFmtId="176" fontId="2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20" xfId="15" applyNumberFormat="1" applyFont="1" applyFill="1" applyBorder="1" applyAlignment="1" quotePrefix="1">
      <alignment horizontal="center" vertical="center"/>
      <protection/>
    </xf>
    <xf numFmtId="176" fontId="5" fillId="0" borderId="15" xfId="15" applyNumberFormat="1" applyFont="1" applyFill="1" applyBorder="1" applyAlignment="1" quotePrefix="1">
      <alignment horizontal="left" vertical="center"/>
      <protection/>
    </xf>
    <xf numFmtId="176" fontId="5" fillId="24" borderId="17" xfId="15" applyNumberFormat="1" applyFont="1" applyFill="1" applyBorder="1" applyAlignment="1" quotePrefix="1">
      <alignment horizontal="center" vertical="center"/>
      <protection/>
    </xf>
    <xf numFmtId="176" fontId="5" fillId="24" borderId="17" xfId="15" applyNumberFormat="1" applyFont="1" applyFill="1" applyBorder="1" applyAlignment="1" quotePrefix="1">
      <alignment horizontal="left" vertical="center"/>
      <protection/>
    </xf>
    <xf numFmtId="176" fontId="9" fillId="0" borderId="15" xfId="15" applyNumberFormat="1" applyFont="1" applyFill="1" applyBorder="1" applyAlignment="1" quotePrefix="1">
      <alignment horizontal="center" vertical="center"/>
      <protection/>
    </xf>
    <xf numFmtId="176" fontId="9" fillId="0" borderId="33" xfId="15" applyNumberFormat="1" applyFont="1" applyFill="1" applyBorder="1" applyAlignment="1" quotePrefix="1">
      <alignment horizontal="center" vertical="center"/>
      <protection/>
    </xf>
    <xf numFmtId="176" fontId="9" fillId="24" borderId="67" xfId="15" applyNumberFormat="1" applyFont="1" applyFill="1" applyBorder="1" applyAlignment="1" quotePrefix="1">
      <alignment horizontal="center" vertical="center"/>
      <protection/>
    </xf>
    <xf numFmtId="176" fontId="9" fillId="24" borderId="41" xfId="15" applyNumberFormat="1" applyFont="1" applyFill="1" applyBorder="1" applyAlignment="1" quotePrefix="1">
      <alignment horizontal="center" vertical="center"/>
      <protection/>
    </xf>
    <xf numFmtId="176" fontId="0" fillId="24" borderId="29" xfId="0" applyNumberFormat="1" applyFill="1" applyBorder="1" applyAlignment="1" quotePrefix="1">
      <alignment horizontal="left" vertical="center" wrapText="1"/>
    </xf>
    <xf numFmtId="176" fontId="0" fillId="24" borderId="43" xfId="0" applyNumberFormat="1" applyFill="1" applyBorder="1" applyAlignment="1" quotePrefix="1">
      <alignment horizontal="center" vertical="center" wrapText="1"/>
    </xf>
    <xf numFmtId="176" fontId="0" fillId="0" borderId="43" xfId="0" applyNumberFormat="1" applyFill="1" applyBorder="1" applyAlignment="1" quotePrefix="1">
      <alignment horizontal="center" vertical="center" wrapText="1"/>
    </xf>
    <xf numFmtId="176" fontId="0" fillId="24" borderId="44" xfId="0" applyNumberFormat="1" applyFill="1" applyBorder="1" applyAlignment="1" quotePrefix="1">
      <alignment horizontal="center" vertical="center" wrapText="1"/>
    </xf>
    <xf numFmtId="176" fontId="0" fillId="24" borderId="32" xfId="0" applyNumberFormat="1" applyFill="1" applyBorder="1" applyAlignment="1" quotePrefix="1">
      <alignment horizontal="center" vertical="center" wrapText="1"/>
    </xf>
    <xf numFmtId="176" fontId="0" fillId="24" borderId="18" xfId="0" applyNumberFormat="1" applyFill="1" applyBorder="1" applyAlignment="1" quotePrefix="1">
      <alignment horizontal="left" vertical="center"/>
    </xf>
    <xf numFmtId="176" fontId="0" fillId="24" borderId="17" xfId="0" applyNumberFormat="1" applyFill="1" applyBorder="1" applyAlignment="1" quotePrefix="1">
      <alignment horizontal="center" vertical="center"/>
    </xf>
    <xf numFmtId="176" fontId="0" fillId="24" borderId="21" xfId="0" applyNumberFormat="1" applyFill="1" applyBorder="1" applyAlignment="1" quotePrefix="1">
      <alignment horizontal="left" vertical="center"/>
    </xf>
    <xf numFmtId="176" fontId="0" fillId="24" borderId="29" xfId="0" applyNumberFormat="1" applyFill="1" applyBorder="1" applyAlignment="1" quotePrefix="1">
      <alignment horizontal="center" vertical="center" wrapText="1"/>
    </xf>
    <xf numFmtId="176" fontId="0" fillId="24" borderId="43" xfId="0" applyNumberFormat="1" applyFont="1" applyFill="1" applyBorder="1" applyAlignment="1" quotePrefix="1">
      <alignment horizontal="center" vertical="center" wrapText="1"/>
    </xf>
    <xf numFmtId="176" fontId="0" fillId="24" borderId="44" xfId="0" applyNumberFormat="1" applyFont="1" applyFill="1" applyBorder="1" applyAlignment="1" quotePrefix="1">
      <alignment horizontal="center" vertical="center" wrapText="1"/>
    </xf>
    <xf numFmtId="49" fontId="0" fillId="24" borderId="18" xfId="0" applyNumberFormat="1" applyFill="1" applyBorder="1" applyAlignment="1" quotePrefix="1">
      <alignment horizontal="center" vertical="center"/>
    </xf>
    <xf numFmtId="49" fontId="0" fillId="24" borderId="17" xfId="0" applyNumberFormat="1" applyFont="1" applyFill="1" applyBorder="1" applyAlignment="1" quotePrefix="1">
      <alignment horizontal="center" vertical="center"/>
    </xf>
    <xf numFmtId="176" fontId="0" fillId="24" borderId="21" xfId="0" applyNumberFormat="1" applyFill="1" applyBorder="1" applyAlignment="1" quotePrefix="1">
      <alignment horizontal="center" vertical="center"/>
    </xf>
  </cellXfs>
  <cellStyles count="74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  <cellStyle name="常规_Sheet4" xfId="82"/>
    <cellStyle name="常规_表五：1-9乐昌市部门决算公开表格(单位参考范本）" xfId="83"/>
    <cellStyle name="常规_Sheet2_1" xfId="84"/>
    <cellStyle name="常规_Sheet3" xfId="85"/>
    <cellStyle name="常规_Sheet5" xfId="86"/>
    <cellStyle name="常规_Sheet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SheetLayoutView="100" workbookViewId="0" topLeftCell="A1">
      <selection activeCell="F15" sqref="F15:F19"/>
    </sheetView>
  </sheetViews>
  <sheetFormatPr defaultColWidth="9.00390625" defaultRowHeight="14.25"/>
  <cols>
    <col min="1" max="1" width="50.625" style="124" customWidth="1"/>
    <col min="2" max="2" width="4.00390625" style="124" customWidth="1"/>
    <col min="3" max="3" width="15.625" style="124" customWidth="1"/>
    <col min="4" max="4" width="50.625" style="124" customWidth="1"/>
    <col min="5" max="5" width="5.25390625" style="124" customWidth="1"/>
    <col min="6" max="6" width="15.625" style="124" customWidth="1"/>
    <col min="7" max="16384" width="9.00390625" style="124" customWidth="1"/>
  </cols>
  <sheetData>
    <row r="1" ht="14.25">
      <c r="A1" s="125"/>
    </row>
    <row r="2" spans="1:6" s="122" customFormat="1" ht="18" customHeight="1">
      <c r="A2" s="126" t="s">
        <v>0</v>
      </c>
      <c r="B2" s="126"/>
      <c r="C2" s="126"/>
      <c r="D2" s="126"/>
      <c r="E2" s="126"/>
      <c r="F2" s="126"/>
    </row>
    <row r="3" spans="1:6" ht="9.75" customHeight="1">
      <c r="A3" s="127"/>
      <c r="B3" s="127"/>
      <c r="C3" s="127"/>
      <c r="D3" s="127"/>
      <c r="E3" s="127"/>
      <c r="F3" s="8" t="s">
        <v>1</v>
      </c>
    </row>
    <row r="4" spans="1:6" ht="15" customHeight="1">
      <c r="A4" s="9" t="s">
        <v>2</v>
      </c>
      <c r="B4" s="127"/>
      <c r="C4" s="127"/>
      <c r="D4" s="127"/>
      <c r="E4" s="127"/>
      <c r="F4" s="8" t="s">
        <v>3</v>
      </c>
    </row>
    <row r="5" spans="1:6" s="123" customFormat="1" ht="21.75" customHeight="1">
      <c r="A5" s="245" t="s">
        <v>4</v>
      </c>
      <c r="B5" s="129"/>
      <c r="C5" s="129"/>
      <c r="D5" s="246" t="s">
        <v>5</v>
      </c>
      <c r="E5" s="129"/>
      <c r="F5" s="131"/>
    </row>
    <row r="6" spans="1:6" s="123" customFormat="1" ht="21.75" customHeight="1">
      <c r="A6" s="247" t="s">
        <v>6</v>
      </c>
      <c r="B6" s="248" t="s">
        <v>7</v>
      </c>
      <c r="C6" s="134" t="s">
        <v>8</v>
      </c>
      <c r="D6" s="249" t="s">
        <v>6</v>
      </c>
      <c r="E6" s="248" t="s">
        <v>7</v>
      </c>
      <c r="F6" s="238" t="s">
        <v>8</v>
      </c>
    </row>
    <row r="7" spans="1:6" s="123" customFormat="1" ht="21.75" customHeight="1">
      <c r="A7" s="247" t="s">
        <v>9</v>
      </c>
      <c r="B7" s="134"/>
      <c r="C7" s="249" t="s">
        <v>10</v>
      </c>
      <c r="D7" s="249" t="s">
        <v>9</v>
      </c>
      <c r="E7" s="134"/>
      <c r="F7" s="250" t="s">
        <v>11</v>
      </c>
    </row>
    <row r="8" spans="1:6" s="123" customFormat="1" ht="21.75" customHeight="1">
      <c r="A8" s="251" t="s">
        <v>12</v>
      </c>
      <c r="B8" s="252" t="s">
        <v>10</v>
      </c>
      <c r="C8" s="141">
        <v>987.29</v>
      </c>
      <c r="D8" s="253" t="s">
        <v>13</v>
      </c>
      <c r="E8" s="239" t="s">
        <v>14</v>
      </c>
      <c r="F8" s="145"/>
    </row>
    <row r="9" spans="1:6" s="123" customFormat="1" ht="21.75" customHeight="1">
      <c r="A9" s="146" t="s">
        <v>15</v>
      </c>
      <c r="B9" s="252" t="s">
        <v>11</v>
      </c>
      <c r="C9" s="141"/>
      <c r="D9" s="253" t="s">
        <v>16</v>
      </c>
      <c r="E9" s="239" t="s">
        <v>17</v>
      </c>
      <c r="F9" s="145"/>
    </row>
    <row r="10" spans="1:6" s="123" customFormat="1" ht="21.75" customHeight="1">
      <c r="A10" s="146" t="s">
        <v>18</v>
      </c>
      <c r="B10" s="252" t="s">
        <v>19</v>
      </c>
      <c r="C10" s="141"/>
      <c r="D10" s="253" t="s">
        <v>20</v>
      </c>
      <c r="E10" s="239" t="s">
        <v>21</v>
      </c>
      <c r="F10" s="145"/>
    </row>
    <row r="11" spans="1:6" s="123" customFormat="1" ht="21.75" customHeight="1">
      <c r="A11" s="146" t="s">
        <v>22</v>
      </c>
      <c r="B11" s="252" t="s">
        <v>23</v>
      </c>
      <c r="C11" s="141"/>
      <c r="D11" s="253" t="s">
        <v>24</v>
      </c>
      <c r="E11" s="239" t="s">
        <v>25</v>
      </c>
      <c r="F11" s="145"/>
    </row>
    <row r="12" spans="1:6" s="123" customFormat="1" ht="21.75" customHeight="1">
      <c r="A12" s="146" t="s">
        <v>26</v>
      </c>
      <c r="B12" s="252" t="s">
        <v>27</v>
      </c>
      <c r="C12" s="141"/>
      <c r="D12" s="253" t="s">
        <v>28</v>
      </c>
      <c r="E12" s="239" t="s">
        <v>29</v>
      </c>
      <c r="F12" s="145"/>
    </row>
    <row r="13" spans="1:6" s="123" customFormat="1" ht="21.75" customHeight="1">
      <c r="A13" s="146" t="s">
        <v>30</v>
      </c>
      <c r="B13" s="252" t="s">
        <v>31</v>
      </c>
      <c r="C13" s="141"/>
      <c r="D13" s="253" t="s">
        <v>32</v>
      </c>
      <c r="E13" s="239" t="s">
        <v>33</v>
      </c>
      <c r="F13" s="145"/>
    </row>
    <row r="14" spans="1:6" s="123" customFormat="1" ht="21.75" customHeight="1">
      <c r="A14" s="146"/>
      <c r="B14" s="252" t="s">
        <v>34</v>
      </c>
      <c r="C14" s="141"/>
      <c r="D14" s="240" t="s">
        <v>35</v>
      </c>
      <c r="E14" s="239" t="s">
        <v>36</v>
      </c>
      <c r="F14" s="145"/>
    </row>
    <row r="15" spans="1:6" s="123" customFormat="1" ht="21.75" customHeight="1">
      <c r="A15" s="146"/>
      <c r="B15" s="252" t="s">
        <v>37</v>
      </c>
      <c r="C15" s="141"/>
      <c r="D15" s="147" t="s">
        <v>38</v>
      </c>
      <c r="E15" s="239" t="s">
        <v>39</v>
      </c>
      <c r="F15" s="241">
        <v>120.72</v>
      </c>
    </row>
    <row r="16" spans="1:6" s="123" customFormat="1" ht="21.75" customHeight="1">
      <c r="A16" s="146"/>
      <c r="B16" s="252" t="s">
        <v>40</v>
      </c>
      <c r="C16" s="141"/>
      <c r="D16" s="148" t="s">
        <v>41</v>
      </c>
      <c r="E16" s="239" t="s">
        <v>42</v>
      </c>
      <c r="F16" s="241">
        <v>32.58</v>
      </c>
    </row>
    <row r="17" spans="1:6" s="123" customFormat="1" ht="21.75" customHeight="1">
      <c r="A17" s="146"/>
      <c r="B17" s="252" t="s">
        <v>43</v>
      </c>
      <c r="C17" s="141"/>
      <c r="D17" s="147" t="s">
        <v>44</v>
      </c>
      <c r="E17" s="239" t="s">
        <v>45</v>
      </c>
      <c r="F17" s="241">
        <v>9</v>
      </c>
    </row>
    <row r="18" spans="1:6" s="123" customFormat="1" ht="21.75" customHeight="1">
      <c r="A18" s="146"/>
      <c r="B18" s="252" t="s">
        <v>46</v>
      </c>
      <c r="C18" s="141"/>
      <c r="D18" s="147" t="s">
        <v>47</v>
      </c>
      <c r="E18" s="239" t="s">
        <v>48</v>
      </c>
      <c r="F18" s="241"/>
    </row>
    <row r="19" spans="1:6" s="123" customFormat="1" ht="21.75" customHeight="1">
      <c r="A19" s="146"/>
      <c r="B19" s="252" t="s">
        <v>49</v>
      </c>
      <c r="C19" s="141"/>
      <c r="D19" s="147" t="s">
        <v>50</v>
      </c>
      <c r="E19" s="239" t="s">
        <v>51</v>
      </c>
      <c r="F19" s="241">
        <v>824.99</v>
      </c>
    </row>
    <row r="20" spans="1:6" s="123" customFormat="1" ht="21.75" customHeight="1">
      <c r="A20" s="146"/>
      <c r="B20" s="252" t="s">
        <v>52</v>
      </c>
      <c r="C20" s="141"/>
      <c r="D20" s="147" t="s">
        <v>53</v>
      </c>
      <c r="E20" s="239" t="s">
        <v>54</v>
      </c>
      <c r="F20" s="241"/>
    </row>
    <row r="21" spans="1:6" s="123" customFormat="1" ht="21.75" customHeight="1">
      <c r="A21" s="146"/>
      <c r="B21" s="252" t="s">
        <v>55</v>
      </c>
      <c r="C21" s="141"/>
      <c r="D21" s="147" t="s">
        <v>56</v>
      </c>
      <c r="E21" s="239" t="s">
        <v>57</v>
      </c>
      <c r="F21" s="241"/>
    </row>
    <row r="22" spans="1:6" s="123" customFormat="1" ht="21.75" customHeight="1">
      <c r="A22" s="146"/>
      <c r="B22" s="252" t="s">
        <v>58</v>
      </c>
      <c r="C22" s="141"/>
      <c r="D22" s="147" t="s">
        <v>59</v>
      </c>
      <c r="E22" s="239" t="s">
        <v>60</v>
      </c>
      <c r="F22" s="241"/>
    </row>
    <row r="23" spans="1:6" s="123" customFormat="1" ht="21.75" customHeight="1">
      <c r="A23" s="146"/>
      <c r="B23" s="252" t="s">
        <v>61</v>
      </c>
      <c r="C23" s="141"/>
      <c r="D23" s="147" t="s">
        <v>62</v>
      </c>
      <c r="E23" s="239" t="s">
        <v>63</v>
      </c>
      <c r="F23" s="241"/>
    </row>
    <row r="24" spans="1:6" s="123" customFormat="1" ht="21.75" customHeight="1">
      <c r="A24" s="146"/>
      <c r="B24" s="252" t="s">
        <v>64</v>
      </c>
      <c r="C24" s="141"/>
      <c r="D24" s="147" t="s">
        <v>65</v>
      </c>
      <c r="E24" s="239" t="s">
        <v>66</v>
      </c>
      <c r="F24" s="241"/>
    </row>
    <row r="25" spans="1:6" s="123" customFormat="1" ht="21.75" customHeight="1">
      <c r="A25" s="146"/>
      <c r="B25" s="252" t="s">
        <v>67</v>
      </c>
      <c r="C25" s="141"/>
      <c r="D25" s="147" t="s">
        <v>68</v>
      </c>
      <c r="E25" s="239" t="s">
        <v>69</v>
      </c>
      <c r="F25" s="241"/>
    </row>
    <row r="26" spans="1:6" s="123" customFormat="1" ht="21.75" customHeight="1">
      <c r="A26" s="146"/>
      <c r="B26" s="252" t="s">
        <v>70</v>
      </c>
      <c r="C26" s="141"/>
      <c r="D26" s="147" t="s">
        <v>71</v>
      </c>
      <c r="E26" s="239" t="s">
        <v>72</v>
      </c>
      <c r="F26" s="241"/>
    </row>
    <row r="27" spans="1:6" s="123" customFormat="1" ht="21.75" customHeight="1">
      <c r="A27" s="146"/>
      <c r="B27" s="252" t="s">
        <v>73</v>
      </c>
      <c r="C27" s="141"/>
      <c r="D27" s="147" t="s">
        <v>74</v>
      </c>
      <c r="E27" s="239" t="s">
        <v>75</v>
      </c>
      <c r="F27" s="241"/>
    </row>
    <row r="28" spans="1:6" s="123" customFormat="1" ht="21.75" customHeight="1">
      <c r="A28" s="146"/>
      <c r="B28" s="252" t="s">
        <v>76</v>
      </c>
      <c r="C28" s="141"/>
      <c r="D28" s="147" t="s">
        <v>77</v>
      </c>
      <c r="E28" s="239" t="s">
        <v>78</v>
      </c>
      <c r="F28" s="241"/>
    </row>
    <row r="29" spans="1:6" s="123" customFormat="1" ht="21.75" customHeight="1">
      <c r="A29" s="146"/>
      <c r="B29" s="252" t="s">
        <v>79</v>
      </c>
      <c r="C29" s="141"/>
      <c r="D29" s="147" t="s">
        <v>80</v>
      </c>
      <c r="E29" s="239" t="s">
        <v>81</v>
      </c>
      <c r="F29" s="241"/>
    </row>
    <row r="30" spans="1:6" s="123" customFormat="1" ht="21.75" customHeight="1">
      <c r="A30" s="139"/>
      <c r="B30" s="252" t="s">
        <v>82</v>
      </c>
      <c r="C30" s="152"/>
      <c r="D30" s="153"/>
      <c r="E30" s="239" t="s">
        <v>83</v>
      </c>
      <c r="F30" s="242"/>
    </row>
    <row r="31" spans="1:6" s="123" customFormat="1" ht="21.75" customHeight="1">
      <c r="A31" s="254" t="s">
        <v>84</v>
      </c>
      <c r="B31" s="252" t="s">
        <v>85</v>
      </c>
      <c r="C31" s="141">
        <v>987.29</v>
      </c>
      <c r="D31" s="255" t="s">
        <v>86</v>
      </c>
      <c r="E31" s="239" t="s">
        <v>87</v>
      </c>
      <c r="F31" s="243">
        <f>SUM(F14:F30)</f>
        <v>987.29</v>
      </c>
    </row>
    <row r="32" spans="1:6" s="123" customFormat="1" ht="21.75" customHeight="1">
      <c r="A32" s="139" t="s">
        <v>88</v>
      </c>
      <c r="B32" s="252" t="s">
        <v>89</v>
      </c>
      <c r="C32" s="141"/>
      <c r="D32" s="153" t="s">
        <v>90</v>
      </c>
      <c r="E32" s="239" t="s">
        <v>91</v>
      </c>
      <c r="F32" s="161"/>
    </row>
    <row r="33" spans="1:6" s="123" customFormat="1" ht="21.75" customHeight="1">
      <c r="A33" s="139" t="s">
        <v>92</v>
      </c>
      <c r="B33" s="252" t="s">
        <v>93</v>
      </c>
      <c r="C33" s="141"/>
      <c r="D33" s="153" t="s">
        <v>94</v>
      </c>
      <c r="E33" s="239" t="s">
        <v>95</v>
      </c>
      <c r="F33" s="161"/>
    </row>
    <row r="34" spans="1:6" s="123" customFormat="1" ht="21.75" customHeight="1">
      <c r="A34" s="244"/>
      <c r="B34" s="252" t="s">
        <v>96</v>
      </c>
      <c r="C34" s="163"/>
      <c r="D34" s="164"/>
      <c r="E34" s="239" t="s">
        <v>97</v>
      </c>
      <c r="F34" s="166"/>
    </row>
    <row r="35" spans="1:6" ht="21.75" customHeight="1">
      <c r="A35" s="256" t="s">
        <v>98</v>
      </c>
      <c r="B35" s="252" t="s">
        <v>99</v>
      </c>
      <c r="C35" s="168">
        <v>987.29</v>
      </c>
      <c r="D35" s="257" t="s">
        <v>98</v>
      </c>
      <c r="E35" s="239" t="s">
        <v>100</v>
      </c>
      <c r="F35" s="171">
        <v>987.29</v>
      </c>
    </row>
    <row r="36" spans="1:6" ht="111" customHeight="1">
      <c r="A36" s="172" t="s">
        <v>101</v>
      </c>
      <c r="B36" s="173"/>
      <c r="C36" s="173"/>
      <c r="D36" s="173"/>
      <c r="E36" s="173"/>
      <c r="F36" s="173"/>
    </row>
  </sheetData>
  <sheetProtection/>
  <mergeCells count="4">
    <mergeCell ref="A2:F2"/>
    <mergeCell ref="A5:C5"/>
    <mergeCell ref="D5:F5"/>
    <mergeCell ref="A36:F36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60" workbookViewId="0" topLeftCell="A16">
      <selection activeCell="E23" sqref="E23"/>
    </sheetView>
  </sheetViews>
  <sheetFormatPr defaultColWidth="9.00390625" defaultRowHeight="14.25"/>
  <cols>
    <col min="1" max="2" width="4.625" style="215" customWidth="1"/>
    <col min="3" max="3" width="1.75390625" style="215" customWidth="1"/>
    <col min="4" max="4" width="19.875" style="178" customWidth="1"/>
    <col min="5" max="11" width="13.625" style="178" customWidth="1"/>
    <col min="12" max="16384" width="9.00390625" style="178" customWidth="1"/>
  </cols>
  <sheetData>
    <row r="1" spans="1:11" s="175" customFormat="1" ht="20.25">
      <c r="A1" s="216" t="s">
        <v>102</v>
      </c>
      <c r="B1" s="216"/>
      <c r="C1" s="216"/>
      <c r="D1" s="179"/>
      <c r="E1" s="179"/>
      <c r="F1" s="179"/>
      <c r="G1" s="179"/>
      <c r="H1" s="179"/>
      <c r="I1" s="179"/>
      <c r="J1" s="179"/>
      <c r="K1" s="179"/>
    </row>
    <row r="2" spans="1:11" ht="14.25">
      <c r="A2" s="217"/>
      <c r="B2" s="217"/>
      <c r="C2" s="217"/>
      <c r="D2" s="180"/>
      <c r="E2" s="180"/>
      <c r="F2" s="180"/>
      <c r="G2" s="180"/>
      <c r="H2" s="180"/>
      <c r="I2" s="180"/>
      <c r="J2" s="180"/>
      <c r="K2" s="8" t="s">
        <v>103</v>
      </c>
    </row>
    <row r="3" spans="1:11" ht="15">
      <c r="A3" s="9" t="s">
        <v>2</v>
      </c>
      <c r="B3" s="9"/>
      <c r="C3" s="217"/>
      <c r="D3" s="180"/>
      <c r="E3" s="180"/>
      <c r="F3" s="180"/>
      <c r="G3" s="181"/>
      <c r="H3" s="180"/>
      <c r="I3" s="180"/>
      <c r="J3" s="180"/>
      <c r="K3" s="8" t="s">
        <v>3</v>
      </c>
    </row>
    <row r="4" spans="1:11" s="176" customFormat="1" ht="22.5" customHeight="1">
      <c r="A4" s="258" t="s">
        <v>6</v>
      </c>
      <c r="B4" s="219"/>
      <c r="C4" s="219"/>
      <c r="D4" s="183"/>
      <c r="E4" s="259" t="s">
        <v>84</v>
      </c>
      <c r="F4" s="260" t="s">
        <v>104</v>
      </c>
      <c r="G4" s="259" t="s">
        <v>105</v>
      </c>
      <c r="H4" s="259" t="s">
        <v>106</v>
      </c>
      <c r="I4" s="259" t="s">
        <v>107</v>
      </c>
      <c r="J4" s="259" t="s">
        <v>108</v>
      </c>
      <c r="K4" s="261" t="s">
        <v>109</v>
      </c>
    </row>
    <row r="5" spans="1:11" s="176" customFormat="1" ht="22.5" customHeight="1">
      <c r="A5" s="221" t="s">
        <v>110</v>
      </c>
      <c r="B5" s="222"/>
      <c r="C5" s="223"/>
      <c r="D5" s="262" t="s">
        <v>111</v>
      </c>
      <c r="E5" s="190"/>
      <c r="F5" s="224"/>
      <c r="G5" s="190"/>
      <c r="H5" s="190"/>
      <c r="I5" s="190"/>
      <c r="J5" s="190"/>
      <c r="K5" s="235"/>
    </row>
    <row r="6" spans="1:11" s="176" customFormat="1" ht="22.5" customHeight="1">
      <c r="A6" s="225"/>
      <c r="B6" s="226"/>
      <c r="C6" s="226"/>
      <c r="D6" s="194"/>
      <c r="E6" s="194"/>
      <c r="F6" s="227"/>
      <c r="G6" s="194"/>
      <c r="H6" s="194"/>
      <c r="I6" s="194"/>
      <c r="J6" s="194"/>
      <c r="K6" s="236"/>
    </row>
    <row r="7" spans="1:11" ht="22.5" customHeight="1">
      <c r="A7" s="263" t="s">
        <v>112</v>
      </c>
      <c r="B7" s="229"/>
      <c r="C7" s="229"/>
      <c r="D7" s="230"/>
      <c r="E7" s="264" t="s">
        <v>10</v>
      </c>
      <c r="F7" s="264" t="s">
        <v>11</v>
      </c>
      <c r="G7" s="264" t="s">
        <v>19</v>
      </c>
      <c r="H7" s="264" t="s">
        <v>23</v>
      </c>
      <c r="I7" s="264" t="s">
        <v>27</v>
      </c>
      <c r="J7" s="264" t="s">
        <v>31</v>
      </c>
      <c r="K7" s="237" t="s">
        <v>34</v>
      </c>
    </row>
    <row r="8" spans="1:13" ht="22.5" customHeight="1">
      <c r="A8" s="265" t="s">
        <v>98</v>
      </c>
      <c r="B8" s="233"/>
      <c r="C8" s="233"/>
      <c r="D8" s="202"/>
      <c r="E8" s="110">
        <v>987.29</v>
      </c>
      <c r="F8" s="110">
        <v>987.29</v>
      </c>
      <c r="G8" s="203"/>
      <c r="H8" s="203"/>
      <c r="I8" s="203"/>
      <c r="J8" s="203"/>
      <c r="K8" s="213"/>
      <c r="M8" s="176"/>
    </row>
    <row r="9" spans="1:11" ht="22.5" customHeight="1">
      <c r="A9" s="111">
        <v>208</v>
      </c>
      <c r="B9" s="112"/>
      <c r="C9" s="112"/>
      <c r="D9" s="112" t="s">
        <v>113</v>
      </c>
      <c r="E9" s="110">
        <v>120.72</v>
      </c>
      <c r="F9" s="110">
        <v>120.72</v>
      </c>
      <c r="G9" s="203"/>
      <c r="H9" s="203"/>
      <c r="I9" s="203"/>
      <c r="J9" s="203"/>
      <c r="K9" s="213"/>
    </row>
    <row r="10" spans="1:11" ht="22.5" customHeight="1">
      <c r="A10" s="111">
        <v>20805</v>
      </c>
      <c r="B10" s="112"/>
      <c r="C10" s="112"/>
      <c r="D10" s="112" t="s">
        <v>114</v>
      </c>
      <c r="E10" s="110">
        <v>120.72</v>
      </c>
      <c r="F10" s="110">
        <v>120.72</v>
      </c>
      <c r="G10" s="203"/>
      <c r="H10" s="203"/>
      <c r="I10" s="203"/>
      <c r="J10" s="203"/>
      <c r="K10" s="213"/>
    </row>
    <row r="11" spans="1:11" ht="22.5" customHeight="1">
      <c r="A11" s="111">
        <v>2080501</v>
      </c>
      <c r="B11" s="112"/>
      <c r="C11" s="112"/>
      <c r="D11" s="112" t="s">
        <v>115</v>
      </c>
      <c r="E11" s="110">
        <v>68.85</v>
      </c>
      <c r="F11" s="110">
        <v>68.85</v>
      </c>
      <c r="G11" s="203"/>
      <c r="H11" s="203"/>
      <c r="I11" s="203"/>
      <c r="J11" s="203"/>
      <c r="K11" s="213"/>
    </row>
    <row r="12" spans="1:11" ht="22.5" customHeight="1">
      <c r="A12" s="111">
        <v>2080502</v>
      </c>
      <c r="B12" s="112"/>
      <c r="C12" s="112"/>
      <c r="D12" s="112" t="s">
        <v>116</v>
      </c>
      <c r="E12" s="110">
        <v>51.87</v>
      </c>
      <c r="F12" s="110">
        <v>51.87</v>
      </c>
      <c r="G12" s="203"/>
      <c r="H12" s="203"/>
      <c r="I12" s="203"/>
      <c r="J12" s="203"/>
      <c r="K12" s="213"/>
    </row>
    <row r="13" spans="1:11" ht="22.5" customHeight="1">
      <c r="A13" s="111">
        <v>210</v>
      </c>
      <c r="B13" s="112"/>
      <c r="C13" s="112"/>
      <c r="D13" s="112" t="s">
        <v>117</v>
      </c>
      <c r="E13" s="110">
        <v>32.58</v>
      </c>
      <c r="F13" s="110">
        <v>32.58</v>
      </c>
      <c r="G13" s="203"/>
      <c r="H13" s="203"/>
      <c r="I13" s="203"/>
      <c r="J13" s="203"/>
      <c r="K13" s="213"/>
    </row>
    <row r="14" spans="1:11" ht="22.5" customHeight="1">
      <c r="A14" s="111">
        <v>21004</v>
      </c>
      <c r="B14" s="111"/>
      <c r="C14" s="111"/>
      <c r="D14" s="112" t="s">
        <v>118</v>
      </c>
      <c r="E14" s="110">
        <v>11</v>
      </c>
      <c r="F14" s="110">
        <v>11</v>
      </c>
      <c r="G14" s="203"/>
      <c r="H14" s="203"/>
      <c r="I14" s="203"/>
      <c r="J14" s="203"/>
      <c r="K14" s="213"/>
    </row>
    <row r="15" spans="1:11" ht="22.5" customHeight="1">
      <c r="A15" s="114">
        <v>2100409</v>
      </c>
      <c r="B15" s="115"/>
      <c r="C15" s="112"/>
      <c r="D15" s="112" t="s">
        <v>119</v>
      </c>
      <c r="E15" s="110">
        <v>11</v>
      </c>
      <c r="F15" s="110">
        <v>11</v>
      </c>
      <c r="G15" s="203"/>
      <c r="H15" s="203"/>
      <c r="I15" s="203"/>
      <c r="J15" s="203"/>
      <c r="K15" s="213"/>
    </row>
    <row r="16" spans="1:11" ht="22.5" customHeight="1">
      <c r="A16" s="116">
        <v>21005</v>
      </c>
      <c r="B16" s="117"/>
      <c r="C16" s="118"/>
      <c r="D16" s="112" t="s">
        <v>120</v>
      </c>
      <c r="E16" s="110">
        <v>21.58</v>
      </c>
      <c r="F16" s="110">
        <v>21.58</v>
      </c>
      <c r="G16" s="203"/>
      <c r="H16" s="203"/>
      <c r="I16" s="203"/>
      <c r="J16" s="203"/>
      <c r="K16" s="213"/>
    </row>
    <row r="17" spans="1:11" ht="22.5" customHeight="1">
      <c r="A17" s="116">
        <v>2100501</v>
      </c>
      <c r="B17" s="117"/>
      <c r="C17" s="118"/>
      <c r="D17" s="112" t="s">
        <v>121</v>
      </c>
      <c r="E17" s="110">
        <v>19.74</v>
      </c>
      <c r="F17" s="110">
        <v>19.74</v>
      </c>
      <c r="G17" s="203"/>
      <c r="H17" s="203"/>
      <c r="I17" s="203"/>
      <c r="J17" s="203"/>
      <c r="K17" s="213"/>
    </row>
    <row r="18" spans="1:11" ht="22.5" customHeight="1">
      <c r="A18" s="116">
        <v>2100503</v>
      </c>
      <c r="B18" s="117"/>
      <c r="C18" s="118"/>
      <c r="D18" s="112" t="s">
        <v>122</v>
      </c>
      <c r="E18" s="110">
        <v>1.84</v>
      </c>
      <c r="F18" s="110">
        <v>1.84</v>
      </c>
      <c r="G18" s="203"/>
      <c r="H18" s="203"/>
      <c r="I18" s="203"/>
      <c r="J18" s="203"/>
      <c r="K18" s="213"/>
    </row>
    <row r="19" spans="1:11" ht="22.5" customHeight="1">
      <c r="A19" s="116">
        <v>211</v>
      </c>
      <c r="B19" s="119"/>
      <c r="C19" s="118"/>
      <c r="D19" s="112" t="s">
        <v>123</v>
      </c>
      <c r="E19" s="110">
        <v>9</v>
      </c>
      <c r="F19" s="110">
        <v>9</v>
      </c>
      <c r="G19" s="203"/>
      <c r="H19" s="203"/>
      <c r="I19" s="203"/>
      <c r="J19" s="203"/>
      <c r="K19" s="213"/>
    </row>
    <row r="20" spans="1:11" ht="22.5" customHeight="1">
      <c r="A20" s="116">
        <v>21104</v>
      </c>
      <c r="B20" s="119"/>
      <c r="C20" s="118"/>
      <c r="D20" s="112" t="s">
        <v>124</v>
      </c>
      <c r="E20" s="110">
        <v>9</v>
      </c>
      <c r="F20" s="110">
        <v>9</v>
      </c>
      <c r="G20" s="203"/>
      <c r="H20" s="203"/>
      <c r="I20" s="203"/>
      <c r="J20" s="203"/>
      <c r="K20" s="213"/>
    </row>
    <row r="21" spans="1:11" ht="22.5" customHeight="1">
      <c r="A21" s="116">
        <v>2110402</v>
      </c>
      <c r="B21" s="119"/>
      <c r="C21" s="118"/>
      <c r="D21" s="112" t="s">
        <v>125</v>
      </c>
      <c r="E21" s="110">
        <v>9</v>
      </c>
      <c r="F21" s="110">
        <v>9</v>
      </c>
      <c r="G21" s="203"/>
      <c r="H21" s="203"/>
      <c r="I21" s="203"/>
      <c r="J21" s="203"/>
      <c r="K21" s="213"/>
    </row>
    <row r="22" spans="1:11" ht="22.5" customHeight="1">
      <c r="A22" s="114">
        <v>213</v>
      </c>
      <c r="B22" s="115"/>
      <c r="C22" s="112"/>
      <c r="D22" s="112" t="s">
        <v>126</v>
      </c>
      <c r="E22" s="110">
        <v>824.99</v>
      </c>
      <c r="F22" s="110">
        <v>824.99</v>
      </c>
      <c r="G22" s="203"/>
      <c r="H22" s="203"/>
      <c r="I22" s="203"/>
      <c r="J22" s="203"/>
      <c r="K22" s="213"/>
    </row>
    <row r="23" spans="1:11" ht="22.5" customHeight="1">
      <c r="A23" s="114">
        <v>21301</v>
      </c>
      <c r="B23" s="115"/>
      <c r="C23" s="112"/>
      <c r="D23" s="112" t="s">
        <v>127</v>
      </c>
      <c r="E23" s="110">
        <v>810.99</v>
      </c>
      <c r="F23" s="110">
        <v>810.99</v>
      </c>
      <c r="G23" s="203"/>
      <c r="H23" s="203"/>
      <c r="I23" s="203"/>
      <c r="J23" s="203"/>
      <c r="K23" s="213"/>
    </row>
    <row r="24" spans="1:11" ht="22.5" customHeight="1">
      <c r="A24" s="114">
        <v>2130101</v>
      </c>
      <c r="B24" s="115"/>
      <c r="C24" s="112"/>
      <c r="D24" s="112" t="s">
        <v>128</v>
      </c>
      <c r="E24" s="110">
        <v>116.91</v>
      </c>
      <c r="F24" s="110">
        <v>116.91</v>
      </c>
      <c r="G24" s="203"/>
      <c r="H24" s="203"/>
      <c r="I24" s="203"/>
      <c r="J24" s="203"/>
      <c r="K24" s="213"/>
    </row>
    <row r="25" spans="1:11" ht="22.5" customHeight="1">
      <c r="A25" s="111">
        <v>2130104</v>
      </c>
      <c r="B25" s="111"/>
      <c r="C25" s="111"/>
      <c r="D25" s="112" t="s">
        <v>129</v>
      </c>
      <c r="E25" s="110">
        <v>303.52</v>
      </c>
      <c r="F25" s="110">
        <v>303.52</v>
      </c>
      <c r="G25" s="203"/>
      <c r="H25" s="203"/>
      <c r="I25" s="203"/>
      <c r="J25" s="203"/>
      <c r="K25" s="213"/>
    </row>
    <row r="26" spans="1:11" ht="22.5" customHeight="1">
      <c r="A26" s="116">
        <v>2130106</v>
      </c>
      <c r="B26" s="117"/>
      <c r="C26" s="118"/>
      <c r="D26" s="112" t="s">
        <v>130</v>
      </c>
      <c r="E26" s="110">
        <v>60</v>
      </c>
      <c r="F26" s="110">
        <v>60</v>
      </c>
      <c r="G26" s="203"/>
      <c r="H26" s="203"/>
      <c r="I26" s="203"/>
      <c r="J26" s="203"/>
      <c r="K26" s="213"/>
    </row>
    <row r="27" spans="1:11" ht="22.5" customHeight="1">
      <c r="A27" s="114">
        <v>2130108</v>
      </c>
      <c r="B27" s="115"/>
      <c r="C27" s="112"/>
      <c r="D27" s="112" t="s">
        <v>131</v>
      </c>
      <c r="E27" s="110">
        <v>94.16</v>
      </c>
      <c r="F27" s="110">
        <v>94.16</v>
      </c>
      <c r="G27" s="203"/>
      <c r="H27" s="203"/>
      <c r="I27" s="203"/>
      <c r="J27" s="203"/>
      <c r="K27" s="213"/>
    </row>
    <row r="28" spans="1:11" ht="22.5" customHeight="1">
      <c r="A28" s="114">
        <v>2130109</v>
      </c>
      <c r="B28" s="115"/>
      <c r="C28" s="112"/>
      <c r="D28" s="112" t="s">
        <v>132</v>
      </c>
      <c r="E28" s="110">
        <v>9.13</v>
      </c>
      <c r="F28" s="110">
        <v>9.13</v>
      </c>
      <c r="G28" s="203"/>
      <c r="H28" s="203"/>
      <c r="I28" s="203"/>
      <c r="J28" s="203"/>
      <c r="K28" s="213"/>
    </row>
    <row r="29" spans="1:11" ht="22.5" customHeight="1">
      <c r="A29" s="114">
        <v>2130122</v>
      </c>
      <c r="B29" s="115"/>
      <c r="C29" s="112"/>
      <c r="D29" s="112" t="s">
        <v>133</v>
      </c>
      <c r="E29" s="110">
        <v>141.35</v>
      </c>
      <c r="F29" s="110">
        <v>141.35</v>
      </c>
      <c r="G29" s="203"/>
      <c r="H29" s="203"/>
      <c r="I29" s="203"/>
      <c r="J29" s="203"/>
      <c r="K29" s="213"/>
    </row>
    <row r="30" spans="1:11" ht="22.5" customHeight="1">
      <c r="A30" s="114">
        <v>2130199</v>
      </c>
      <c r="B30" s="115"/>
      <c r="C30" s="112"/>
      <c r="D30" s="112" t="s">
        <v>134</v>
      </c>
      <c r="E30" s="110">
        <v>85.93</v>
      </c>
      <c r="F30" s="110">
        <v>85.93</v>
      </c>
      <c r="G30" s="203"/>
      <c r="H30" s="203"/>
      <c r="I30" s="203"/>
      <c r="J30" s="203"/>
      <c r="K30" s="213"/>
    </row>
    <row r="31" spans="1:11" ht="22.5" customHeight="1">
      <c r="A31" s="111">
        <v>21399</v>
      </c>
      <c r="B31" s="112"/>
      <c r="C31" s="112"/>
      <c r="D31" s="112" t="s">
        <v>135</v>
      </c>
      <c r="E31" s="110">
        <v>14</v>
      </c>
      <c r="F31" s="110">
        <v>14</v>
      </c>
      <c r="G31" s="203"/>
      <c r="H31" s="203"/>
      <c r="I31" s="203"/>
      <c r="J31" s="203"/>
      <c r="K31" s="213"/>
    </row>
    <row r="32" spans="1:11" ht="22.5" customHeight="1">
      <c r="A32" s="111">
        <v>2139999</v>
      </c>
      <c r="B32" s="112"/>
      <c r="C32" s="112"/>
      <c r="D32" s="112" t="s">
        <v>136</v>
      </c>
      <c r="E32" s="110">
        <v>14</v>
      </c>
      <c r="F32" s="110">
        <v>14</v>
      </c>
      <c r="G32" s="203"/>
      <c r="H32" s="203"/>
      <c r="I32" s="203"/>
      <c r="J32" s="203"/>
      <c r="K32" s="213"/>
    </row>
    <row r="33" spans="1:11" ht="120.75" customHeight="1">
      <c r="A33" s="206" t="s">
        <v>137</v>
      </c>
      <c r="B33" s="206"/>
      <c r="C33" s="207"/>
      <c r="D33" s="207"/>
      <c r="E33" s="207"/>
      <c r="F33" s="207"/>
      <c r="G33" s="207"/>
      <c r="H33" s="207"/>
      <c r="I33" s="207"/>
      <c r="J33" s="207"/>
      <c r="K33" s="207"/>
    </row>
  </sheetData>
  <sheetProtection/>
  <mergeCells count="38">
    <mergeCell ref="A1:K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K33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31">
      <selection activeCell="K7" sqref="K7"/>
    </sheetView>
  </sheetViews>
  <sheetFormatPr defaultColWidth="9.00390625" defaultRowHeight="14.25"/>
  <cols>
    <col min="1" max="2" width="5.625" style="178" customWidth="1"/>
    <col min="3" max="3" width="4.75390625" style="178" customWidth="1"/>
    <col min="4" max="4" width="20.50390625" style="178" customWidth="1"/>
    <col min="5" max="5" width="14.375" style="178" customWidth="1"/>
    <col min="6" max="10" width="14.625" style="178" customWidth="1"/>
    <col min="11" max="16384" width="9.00390625" style="178" customWidth="1"/>
  </cols>
  <sheetData>
    <row r="1" spans="1:10" s="175" customFormat="1" ht="20.25">
      <c r="A1" s="179" t="s">
        <v>138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4.25">
      <c r="A2" s="180"/>
      <c r="B2" s="180"/>
      <c r="C2" s="180"/>
      <c r="D2" s="180"/>
      <c r="E2" s="180"/>
      <c r="F2" s="180"/>
      <c r="G2" s="180"/>
      <c r="H2" s="180"/>
      <c r="I2" s="180"/>
      <c r="J2" s="8" t="s">
        <v>139</v>
      </c>
    </row>
    <row r="3" spans="1:10" ht="15">
      <c r="A3" s="9" t="s">
        <v>2</v>
      </c>
      <c r="B3" s="9"/>
      <c r="C3" s="180"/>
      <c r="D3" s="180"/>
      <c r="E3" s="180"/>
      <c r="F3" s="180"/>
      <c r="G3" s="181"/>
      <c r="H3" s="180"/>
      <c r="I3" s="180"/>
      <c r="J3" s="8" t="s">
        <v>3</v>
      </c>
    </row>
    <row r="4" spans="1:10" s="176" customFormat="1" ht="22.5" customHeight="1">
      <c r="A4" s="266" t="s">
        <v>6</v>
      </c>
      <c r="B4" s="183"/>
      <c r="C4" s="183"/>
      <c r="D4" s="183"/>
      <c r="E4" s="259" t="s">
        <v>86</v>
      </c>
      <c r="F4" s="259" t="s">
        <v>140</v>
      </c>
      <c r="G4" s="267" t="s">
        <v>141</v>
      </c>
      <c r="H4" s="267" t="s">
        <v>142</v>
      </c>
      <c r="I4" s="185" t="s">
        <v>143</v>
      </c>
      <c r="J4" s="268" t="s">
        <v>144</v>
      </c>
    </row>
    <row r="5" spans="1:10" s="176" customFormat="1" ht="22.5" customHeight="1">
      <c r="A5" s="186" t="s">
        <v>110</v>
      </c>
      <c r="B5" s="187"/>
      <c r="C5" s="188"/>
      <c r="D5" s="262" t="s">
        <v>111</v>
      </c>
      <c r="E5" s="190"/>
      <c r="F5" s="190"/>
      <c r="G5" s="191"/>
      <c r="H5" s="191"/>
      <c r="I5" s="191"/>
      <c r="J5" s="210"/>
    </row>
    <row r="6" spans="1:10" s="176" customFormat="1" ht="22.5" customHeight="1">
      <c r="A6" s="192"/>
      <c r="B6" s="193"/>
      <c r="C6" s="193"/>
      <c r="D6" s="194"/>
      <c r="E6" s="194"/>
      <c r="F6" s="194"/>
      <c r="G6" s="195"/>
      <c r="H6" s="195"/>
      <c r="I6" s="195"/>
      <c r="J6" s="211"/>
    </row>
    <row r="7" spans="1:10" s="177" customFormat="1" ht="22.5" customHeight="1">
      <c r="A7" s="269" t="s">
        <v>112</v>
      </c>
      <c r="B7" s="197"/>
      <c r="C7" s="197"/>
      <c r="D7" s="198"/>
      <c r="E7" s="270" t="s">
        <v>10</v>
      </c>
      <c r="F7" s="270" t="s">
        <v>11</v>
      </c>
      <c r="G7" s="270" t="s">
        <v>19</v>
      </c>
      <c r="H7" s="199" t="s">
        <v>23</v>
      </c>
      <c r="I7" s="199" t="s">
        <v>27</v>
      </c>
      <c r="J7" s="212" t="s">
        <v>31</v>
      </c>
    </row>
    <row r="8" spans="1:10" ht="22.5" customHeight="1">
      <c r="A8" s="271" t="s">
        <v>98</v>
      </c>
      <c r="B8" s="201"/>
      <c r="C8" s="201"/>
      <c r="D8" s="202"/>
      <c r="E8" s="109">
        <f>F8+G8</f>
        <v>987.29</v>
      </c>
      <c r="F8" s="110">
        <f>F9+F16+F22</f>
        <v>580.65</v>
      </c>
      <c r="G8" s="109">
        <f>G9+G13+G19+G22</f>
        <v>406.64000000000004</v>
      </c>
      <c r="H8" s="203"/>
      <c r="I8" s="203"/>
      <c r="J8" s="213"/>
    </row>
    <row r="9" spans="1:10" ht="22.5" customHeight="1">
      <c r="A9" s="111">
        <v>208</v>
      </c>
      <c r="B9" s="112"/>
      <c r="C9" s="112"/>
      <c r="D9" s="112" t="s">
        <v>113</v>
      </c>
      <c r="E9" s="109">
        <f aca="true" t="shared" si="0" ref="E9:E32">F9+G9</f>
        <v>120.72</v>
      </c>
      <c r="F9" s="110">
        <v>120.72</v>
      </c>
      <c r="G9" s="113"/>
      <c r="H9" s="203"/>
      <c r="I9" s="203"/>
      <c r="J9" s="213"/>
    </row>
    <row r="10" spans="1:10" ht="22.5" customHeight="1">
      <c r="A10" s="111">
        <v>20805</v>
      </c>
      <c r="B10" s="112"/>
      <c r="C10" s="112"/>
      <c r="D10" s="112" t="s">
        <v>114</v>
      </c>
      <c r="E10" s="109">
        <f t="shared" si="0"/>
        <v>120.72</v>
      </c>
      <c r="F10" s="110">
        <v>120.72</v>
      </c>
      <c r="G10" s="113"/>
      <c r="H10" s="203"/>
      <c r="I10" s="203"/>
      <c r="J10" s="213"/>
    </row>
    <row r="11" spans="1:10" ht="22.5" customHeight="1">
      <c r="A11" s="111">
        <v>2080501</v>
      </c>
      <c r="B11" s="112"/>
      <c r="C11" s="112"/>
      <c r="D11" s="112" t="s">
        <v>115</v>
      </c>
      <c r="E11" s="109">
        <f t="shared" si="0"/>
        <v>68.85</v>
      </c>
      <c r="F11" s="110">
        <v>68.85</v>
      </c>
      <c r="G11" s="113"/>
      <c r="H11" s="203"/>
      <c r="I11" s="203"/>
      <c r="J11" s="213"/>
    </row>
    <row r="12" spans="1:10" ht="22.5" customHeight="1">
      <c r="A12" s="111">
        <v>2080502</v>
      </c>
      <c r="B12" s="112"/>
      <c r="C12" s="112"/>
      <c r="D12" s="112" t="s">
        <v>116</v>
      </c>
      <c r="E12" s="109">
        <f t="shared" si="0"/>
        <v>51.87</v>
      </c>
      <c r="F12" s="110">
        <v>51.87</v>
      </c>
      <c r="G12" s="113"/>
      <c r="H12" s="203"/>
      <c r="I12" s="203"/>
      <c r="J12" s="213"/>
    </row>
    <row r="13" spans="1:10" ht="22.5" customHeight="1">
      <c r="A13" s="111">
        <v>210</v>
      </c>
      <c r="B13" s="112"/>
      <c r="C13" s="112"/>
      <c r="D13" s="112" t="s">
        <v>117</v>
      </c>
      <c r="E13" s="109">
        <f t="shared" si="0"/>
        <v>11</v>
      </c>
      <c r="F13" s="110"/>
      <c r="G13" s="110">
        <v>11</v>
      </c>
      <c r="H13" s="203"/>
      <c r="I13" s="203"/>
      <c r="J13" s="213"/>
    </row>
    <row r="14" spans="1:10" ht="22.5" customHeight="1">
      <c r="A14" s="111">
        <v>21004</v>
      </c>
      <c r="B14" s="111"/>
      <c r="C14" s="111"/>
      <c r="D14" s="112" t="s">
        <v>118</v>
      </c>
      <c r="E14" s="109">
        <f t="shared" si="0"/>
        <v>11</v>
      </c>
      <c r="F14" s="110"/>
      <c r="G14" s="110">
        <v>11</v>
      </c>
      <c r="H14" s="203"/>
      <c r="I14" s="203"/>
      <c r="J14" s="213"/>
    </row>
    <row r="15" spans="1:10" ht="22.5" customHeight="1">
      <c r="A15" s="114">
        <v>2100409</v>
      </c>
      <c r="B15" s="115"/>
      <c r="C15" s="112"/>
      <c r="D15" s="112" t="s">
        <v>119</v>
      </c>
      <c r="E15" s="109">
        <f t="shared" si="0"/>
        <v>11</v>
      </c>
      <c r="F15" s="110"/>
      <c r="G15" s="110">
        <v>11</v>
      </c>
      <c r="H15" s="203"/>
      <c r="I15" s="203"/>
      <c r="J15" s="213"/>
    </row>
    <row r="16" spans="1:10" ht="22.5" customHeight="1">
      <c r="A16" s="116">
        <v>21005</v>
      </c>
      <c r="B16" s="117"/>
      <c r="C16" s="118"/>
      <c r="D16" s="112" t="s">
        <v>120</v>
      </c>
      <c r="E16" s="109">
        <f t="shared" si="0"/>
        <v>21.58</v>
      </c>
      <c r="F16" s="110">
        <v>21.58</v>
      </c>
      <c r="G16" s="113"/>
      <c r="H16" s="203"/>
      <c r="I16" s="203"/>
      <c r="J16" s="213"/>
    </row>
    <row r="17" spans="1:10" ht="22.5" customHeight="1">
      <c r="A17" s="116">
        <v>2100501</v>
      </c>
      <c r="B17" s="117"/>
      <c r="C17" s="118"/>
      <c r="D17" s="112" t="s">
        <v>121</v>
      </c>
      <c r="E17" s="109">
        <f t="shared" si="0"/>
        <v>19.74</v>
      </c>
      <c r="F17" s="110">
        <v>19.74</v>
      </c>
      <c r="G17" s="113"/>
      <c r="H17" s="203"/>
      <c r="I17" s="203"/>
      <c r="J17" s="213"/>
    </row>
    <row r="18" spans="1:10" ht="22.5" customHeight="1">
      <c r="A18" s="116">
        <v>2100503</v>
      </c>
      <c r="B18" s="117"/>
      <c r="C18" s="118"/>
      <c r="D18" s="112" t="s">
        <v>122</v>
      </c>
      <c r="E18" s="109">
        <f t="shared" si="0"/>
        <v>1.84</v>
      </c>
      <c r="F18" s="110">
        <v>1.84</v>
      </c>
      <c r="G18" s="113"/>
      <c r="H18" s="203"/>
      <c r="I18" s="203"/>
      <c r="J18" s="213"/>
    </row>
    <row r="19" spans="1:10" ht="22.5" customHeight="1">
      <c r="A19" s="116">
        <v>211</v>
      </c>
      <c r="B19" s="119"/>
      <c r="C19" s="118"/>
      <c r="D19" s="112" t="s">
        <v>123</v>
      </c>
      <c r="E19" s="109">
        <f t="shared" si="0"/>
        <v>9</v>
      </c>
      <c r="F19" s="110"/>
      <c r="G19" s="110">
        <v>9</v>
      </c>
      <c r="H19" s="203"/>
      <c r="I19" s="203"/>
      <c r="J19" s="213"/>
    </row>
    <row r="20" spans="1:10" ht="22.5" customHeight="1">
      <c r="A20" s="116">
        <v>21104</v>
      </c>
      <c r="B20" s="119"/>
      <c r="C20" s="118"/>
      <c r="D20" s="112" t="s">
        <v>124</v>
      </c>
      <c r="E20" s="109">
        <f t="shared" si="0"/>
        <v>9</v>
      </c>
      <c r="F20" s="110"/>
      <c r="G20" s="110">
        <v>9</v>
      </c>
      <c r="H20" s="203"/>
      <c r="I20" s="203"/>
      <c r="J20" s="213"/>
    </row>
    <row r="21" spans="1:10" ht="22.5" customHeight="1">
      <c r="A21" s="116">
        <v>2110402</v>
      </c>
      <c r="B21" s="119"/>
      <c r="C21" s="118"/>
      <c r="D21" s="112" t="s">
        <v>125</v>
      </c>
      <c r="E21" s="109">
        <f t="shared" si="0"/>
        <v>9</v>
      </c>
      <c r="F21" s="110"/>
      <c r="G21" s="110">
        <v>9</v>
      </c>
      <c r="H21" s="203"/>
      <c r="I21" s="203"/>
      <c r="J21" s="213"/>
    </row>
    <row r="22" spans="1:10" ht="22.5" customHeight="1">
      <c r="A22" s="114">
        <v>213</v>
      </c>
      <c r="B22" s="115"/>
      <c r="C22" s="112"/>
      <c r="D22" s="112" t="s">
        <v>126</v>
      </c>
      <c r="E22" s="109">
        <f t="shared" si="0"/>
        <v>824.99</v>
      </c>
      <c r="F22" s="110">
        <f>F23+F31</f>
        <v>438.34999999999997</v>
      </c>
      <c r="G22" s="109">
        <f>SUM(G24:G31)</f>
        <v>386.64000000000004</v>
      </c>
      <c r="H22" s="203"/>
      <c r="I22" s="203"/>
      <c r="J22" s="213"/>
    </row>
    <row r="23" spans="1:10" ht="22.5" customHeight="1">
      <c r="A23" s="114">
        <v>21301</v>
      </c>
      <c r="B23" s="115"/>
      <c r="C23" s="112"/>
      <c r="D23" s="112" t="s">
        <v>127</v>
      </c>
      <c r="E23" s="109">
        <f t="shared" si="0"/>
        <v>810.99</v>
      </c>
      <c r="F23" s="110">
        <f>F24+F25+F26+F27+F28+F29+F30</f>
        <v>424.34999999999997</v>
      </c>
      <c r="G23" s="109">
        <f>G22</f>
        <v>386.64000000000004</v>
      </c>
      <c r="H23" s="203"/>
      <c r="I23" s="203"/>
      <c r="J23" s="213"/>
    </row>
    <row r="24" spans="1:10" ht="22.5" customHeight="1">
      <c r="A24" s="114">
        <v>2130101</v>
      </c>
      <c r="B24" s="115"/>
      <c r="C24" s="112"/>
      <c r="D24" s="112" t="s">
        <v>128</v>
      </c>
      <c r="E24" s="109">
        <v>116.91</v>
      </c>
      <c r="F24" s="110">
        <v>116.91</v>
      </c>
      <c r="G24" s="109"/>
      <c r="H24" s="203"/>
      <c r="I24" s="203"/>
      <c r="J24" s="213"/>
    </row>
    <row r="25" spans="1:10" ht="22.5" customHeight="1">
      <c r="A25" s="111">
        <v>2130104</v>
      </c>
      <c r="B25" s="111"/>
      <c r="C25" s="111"/>
      <c r="D25" s="112" t="s">
        <v>129</v>
      </c>
      <c r="E25" s="109">
        <v>303.52</v>
      </c>
      <c r="F25" s="110">
        <v>303.52</v>
      </c>
      <c r="G25" s="109"/>
      <c r="H25" s="203"/>
      <c r="I25" s="203"/>
      <c r="J25" s="213"/>
    </row>
    <row r="26" spans="1:10" ht="22.5" customHeight="1">
      <c r="A26" s="116">
        <v>2130106</v>
      </c>
      <c r="B26" s="117"/>
      <c r="C26" s="118"/>
      <c r="D26" s="112" t="s">
        <v>130</v>
      </c>
      <c r="E26" s="109">
        <v>60</v>
      </c>
      <c r="F26" s="110"/>
      <c r="G26" s="110">
        <v>60</v>
      </c>
      <c r="H26" s="203"/>
      <c r="I26" s="203"/>
      <c r="J26" s="213"/>
    </row>
    <row r="27" spans="1:10" ht="22.5" customHeight="1">
      <c r="A27" s="114">
        <v>2130108</v>
      </c>
      <c r="B27" s="115"/>
      <c r="C27" s="112"/>
      <c r="D27" s="112" t="s">
        <v>131</v>
      </c>
      <c r="E27" s="109">
        <v>94.16</v>
      </c>
      <c r="F27" s="110">
        <v>2.42</v>
      </c>
      <c r="G27" s="110">
        <v>91.73</v>
      </c>
      <c r="H27" s="203"/>
      <c r="I27" s="203"/>
      <c r="J27" s="213"/>
    </row>
    <row r="28" spans="1:10" ht="22.5" customHeight="1">
      <c r="A28" s="114">
        <v>2130109</v>
      </c>
      <c r="B28" s="115"/>
      <c r="C28" s="112"/>
      <c r="D28" s="112" t="s">
        <v>132</v>
      </c>
      <c r="E28" s="109">
        <v>9.13</v>
      </c>
      <c r="F28" s="110"/>
      <c r="G28" s="110">
        <v>9.13</v>
      </c>
      <c r="H28" s="203"/>
      <c r="I28" s="203"/>
      <c r="J28" s="213"/>
    </row>
    <row r="29" spans="1:10" ht="22.5" customHeight="1">
      <c r="A29" s="114">
        <v>2130122</v>
      </c>
      <c r="B29" s="115"/>
      <c r="C29" s="112"/>
      <c r="D29" s="112" t="s">
        <v>133</v>
      </c>
      <c r="E29" s="109">
        <v>141.35</v>
      </c>
      <c r="F29" s="110"/>
      <c r="G29" s="110">
        <v>141.35</v>
      </c>
      <c r="H29" s="203"/>
      <c r="I29" s="203"/>
      <c r="J29" s="213"/>
    </row>
    <row r="30" spans="1:10" ht="22.5" customHeight="1">
      <c r="A30" s="114">
        <v>2130199</v>
      </c>
      <c r="B30" s="115"/>
      <c r="C30" s="112"/>
      <c r="D30" s="112" t="s">
        <v>134</v>
      </c>
      <c r="E30" s="109">
        <v>85.93</v>
      </c>
      <c r="F30" s="120">
        <v>1.5</v>
      </c>
      <c r="G30" s="120">
        <v>84.43</v>
      </c>
      <c r="H30" s="204"/>
      <c r="I30" s="204"/>
      <c r="J30" s="214"/>
    </row>
    <row r="31" spans="1:10" ht="22.5" customHeight="1">
      <c r="A31" s="111">
        <v>21399</v>
      </c>
      <c r="B31" s="112"/>
      <c r="C31" s="112"/>
      <c r="D31" s="112" t="s">
        <v>135</v>
      </c>
      <c r="E31" s="109">
        <v>14</v>
      </c>
      <c r="F31" s="121">
        <v>14</v>
      </c>
      <c r="G31" s="121"/>
      <c r="H31" s="205"/>
      <c r="I31" s="205"/>
      <c r="J31" s="205"/>
    </row>
    <row r="32" spans="1:10" ht="22.5" customHeight="1">
      <c r="A32" s="111">
        <v>2139999</v>
      </c>
      <c r="B32" s="112"/>
      <c r="C32" s="112"/>
      <c r="D32" s="112" t="s">
        <v>136</v>
      </c>
      <c r="E32" s="109">
        <v>14</v>
      </c>
      <c r="F32" s="121">
        <v>14</v>
      </c>
      <c r="G32" s="121"/>
      <c r="H32" s="205"/>
      <c r="I32" s="205"/>
      <c r="J32" s="205"/>
    </row>
    <row r="33" spans="1:10" ht="127.5" customHeight="1">
      <c r="A33" s="206" t="s">
        <v>145</v>
      </c>
      <c r="B33" s="206"/>
      <c r="C33" s="207"/>
      <c r="D33" s="207"/>
      <c r="E33" s="208"/>
      <c r="F33" s="208"/>
      <c r="G33" s="208"/>
      <c r="H33" s="208"/>
      <c r="I33" s="208"/>
      <c r="J33" s="208"/>
    </row>
  </sheetData>
  <sheetProtection/>
  <mergeCells count="37">
    <mergeCell ref="A1:J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J33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SheetLayoutView="100" workbookViewId="0" topLeftCell="A31">
      <selection activeCell="J27" sqref="J27"/>
    </sheetView>
  </sheetViews>
  <sheetFormatPr defaultColWidth="9.00390625" defaultRowHeight="14.25"/>
  <cols>
    <col min="1" max="1" width="36.375" style="124" customWidth="1"/>
    <col min="2" max="2" width="4.00390625" style="124" customWidth="1"/>
    <col min="3" max="3" width="15.625" style="124" customWidth="1"/>
    <col min="4" max="4" width="23.875" style="124" customWidth="1"/>
    <col min="5" max="5" width="3.50390625" style="124" customWidth="1"/>
    <col min="6" max="6" width="15.625" style="124" customWidth="1"/>
    <col min="7" max="7" width="13.875" style="124" customWidth="1"/>
    <col min="8" max="8" width="15.625" style="124" customWidth="1"/>
    <col min="9" max="16384" width="9.00390625" style="124" customWidth="1"/>
  </cols>
  <sheetData>
    <row r="1" ht="14.25">
      <c r="A1" s="125"/>
    </row>
    <row r="2" spans="1:8" s="122" customFormat="1" ht="18" customHeight="1">
      <c r="A2" s="126" t="s">
        <v>146</v>
      </c>
      <c r="B2" s="126"/>
      <c r="C2" s="126"/>
      <c r="D2" s="126"/>
      <c r="E2" s="126"/>
      <c r="F2" s="126"/>
      <c r="G2" s="126"/>
      <c r="H2" s="126"/>
    </row>
    <row r="3" spans="1:8" ht="9.75" customHeight="1">
      <c r="A3" s="127"/>
      <c r="B3" s="127"/>
      <c r="C3" s="127"/>
      <c r="D3" s="127"/>
      <c r="E3" s="127"/>
      <c r="F3" s="127"/>
      <c r="G3" s="127"/>
      <c r="H3" s="8" t="s">
        <v>147</v>
      </c>
    </row>
    <row r="4" spans="1:8" ht="15" customHeight="1">
      <c r="A4" s="9" t="s">
        <v>2</v>
      </c>
      <c r="B4" s="127"/>
      <c r="C4" s="127"/>
      <c r="D4" s="127"/>
      <c r="E4" s="127"/>
      <c r="F4" s="127"/>
      <c r="G4" s="127"/>
      <c r="H4" s="8" t="s">
        <v>3</v>
      </c>
    </row>
    <row r="5" spans="1:8" s="123" customFormat="1" ht="19.5" customHeight="1">
      <c r="A5" s="245" t="s">
        <v>4</v>
      </c>
      <c r="B5" s="129"/>
      <c r="C5" s="129"/>
      <c r="D5" s="246" t="s">
        <v>5</v>
      </c>
      <c r="E5" s="129"/>
      <c r="F5" s="130"/>
      <c r="G5" s="130"/>
      <c r="H5" s="131"/>
    </row>
    <row r="6" spans="1:8" s="123" customFormat="1" ht="31.5" customHeight="1">
      <c r="A6" s="247" t="s">
        <v>6</v>
      </c>
      <c r="B6" s="248" t="s">
        <v>7</v>
      </c>
      <c r="C6" s="134" t="s">
        <v>148</v>
      </c>
      <c r="D6" s="249" t="s">
        <v>6</v>
      </c>
      <c r="E6" s="248" t="s">
        <v>7</v>
      </c>
      <c r="F6" s="134" t="s">
        <v>98</v>
      </c>
      <c r="G6" s="135" t="s">
        <v>149</v>
      </c>
      <c r="H6" s="136" t="s">
        <v>150</v>
      </c>
    </row>
    <row r="7" spans="1:8" s="123" customFormat="1" ht="19.5" customHeight="1">
      <c r="A7" s="247" t="s">
        <v>9</v>
      </c>
      <c r="B7" s="134"/>
      <c r="C7" s="249" t="s">
        <v>10</v>
      </c>
      <c r="D7" s="249" t="s">
        <v>9</v>
      </c>
      <c r="E7" s="134"/>
      <c r="F7" s="137">
        <v>2</v>
      </c>
      <c r="G7" s="137">
        <v>3</v>
      </c>
      <c r="H7" s="138">
        <v>4</v>
      </c>
    </row>
    <row r="8" spans="1:8" s="123" customFormat="1" ht="19.5" customHeight="1">
      <c r="A8" s="251" t="s">
        <v>151</v>
      </c>
      <c r="B8" s="252" t="s">
        <v>10</v>
      </c>
      <c r="C8" s="141">
        <v>987.29</v>
      </c>
      <c r="D8" s="253" t="s">
        <v>13</v>
      </c>
      <c r="E8" s="143">
        <v>36</v>
      </c>
      <c r="F8" s="144"/>
      <c r="G8" s="144"/>
      <c r="H8" s="145"/>
    </row>
    <row r="9" spans="1:8" s="123" customFormat="1" ht="19.5" customHeight="1">
      <c r="A9" s="146" t="s">
        <v>152</v>
      </c>
      <c r="B9" s="252" t="s">
        <v>11</v>
      </c>
      <c r="C9" s="141"/>
      <c r="D9" s="253" t="s">
        <v>16</v>
      </c>
      <c r="E9" s="143">
        <v>37</v>
      </c>
      <c r="F9" s="144"/>
      <c r="G9" s="144"/>
      <c r="H9" s="145"/>
    </row>
    <row r="10" spans="1:8" s="123" customFormat="1" ht="19.5" customHeight="1">
      <c r="A10" s="146"/>
      <c r="B10" s="252" t="s">
        <v>19</v>
      </c>
      <c r="C10" s="141"/>
      <c r="D10" s="253" t="s">
        <v>20</v>
      </c>
      <c r="E10" s="143">
        <v>38</v>
      </c>
      <c r="F10" s="144"/>
      <c r="G10" s="144"/>
      <c r="H10" s="145"/>
    </row>
    <row r="11" spans="1:8" s="123" customFormat="1" ht="19.5" customHeight="1">
      <c r="A11" s="146"/>
      <c r="B11" s="252" t="s">
        <v>23</v>
      </c>
      <c r="C11" s="141"/>
      <c r="D11" s="253" t="s">
        <v>24</v>
      </c>
      <c r="E11" s="143">
        <v>39</v>
      </c>
      <c r="F11" s="144"/>
      <c r="G11" s="144"/>
      <c r="H11" s="145"/>
    </row>
    <row r="12" spans="1:8" s="123" customFormat="1" ht="19.5" customHeight="1">
      <c r="A12" s="146"/>
      <c r="B12" s="252" t="s">
        <v>27</v>
      </c>
      <c r="C12" s="141"/>
      <c r="D12" s="253" t="s">
        <v>28</v>
      </c>
      <c r="E12" s="143">
        <v>40</v>
      </c>
      <c r="F12" s="144"/>
      <c r="G12" s="144"/>
      <c r="H12" s="145"/>
    </row>
    <row r="13" spans="1:8" s="123" customFormat="1" ht="19.5" customHeight="1">
      <c r="A13" s="146"/>
      <c r="B13" s="252" t="s">
        <v>31</v>
      </c>
      <c r="C13" s="141"/>
      <c r="D13" s="253" t="s">
        <v>32</v>
      </c>
      <c r="E13" s="143">
        <v>41</v>
      </c>
      <c r="F13" s="144"/>
      <c r="G13" s="144"/>
      <c r="H13" s="145"/>
    </row>
    <row r="14" spans="1:8" s="123" customFormat="1" ht="19.5" customHeight="1">
      <c r="A14" s="146"/>
      <c r="B14" s="252" t="s">
        <v>34</v>
      </c>
      <c r="C14" s="141"/>
      <c r="D14" s="147" t="s">
        <v>35</v>
      </c>
      <c r="E14" s="143">
        <v>42</v>
      </c>
      <c r="F14" s="144"/>
      <c r="G14" s="144"/>
      <c r="H14" s="145"/>
    </row>
    <row r="15" spans="1:8" s="123" customFormat="1" ht="19.5" customHeight="1">
      <c r="A15" s="146"/>
      <c r="B15" s="252" t="s">
        <v>37</v>
      </c>
      <c r="C15" s="141"/>
      <c r="D15" s="147" t="s">
        <v>38</v>
      </c>
      <c r="E15" s="143">
        <v>43</v>
      </c>
      <c r="F15" s="144">
        <f>G15</f>
        <v>120.72</v>
      </c>
      <c r="G15" s="144">
        <v>120.72</v>
      </c>
      <c r="H15" s="145"/>
    </row>
    <row r="16" spans="1:8" s="123" customFormat="1" ht="19.5" customHeight="1">
      <c r="A16" s="146"/>
      <c r="B16" s="252" t="s">
        <v>40</v>
      </c>
      <c r="C16" s="141"/>
      <c r="D16" s="148" t="s">
        <v>41</v>
      </c>
      <c r="E16" s="143">
        <v>44</v>
      </c>
      <c r="F16" s="144">
        <f>G16</f>
        <v>32.58</v>
      </c>
      <c r="G16" s="144">
        <v>32.58</v>
      </c>
      <c r="H16" s="145"/>
    </row>
    <row r="17" spans="1:8" s="123" customFormat="1" ht="19.5" customHeight="1">
      <c r="A17" s="146"/>
      <c r="B17" s="252" t="s">
        <v>43</v>
      </c>
      <c r="C17" s="141"/>
      <c r="D17" s="147" t="s">
        <v>44</v>
      </c>
      <c r="E17" s="143">
        <v>45</v>
      </c>
      <c r="F17" s="144">
        <v>9</v>
      </c>
      <c r="G17" s="144">
        <v>9</v>
      </c>
      <c r="H17" s="145"/>
    </row>
    <row r="18" spans="1:8" s="123" customFormat="1" ht="19.5" customHeight="1">
      <c r="A18" s="146"/>
      <c r="B18" s="252" t="s">
        <v>46</v>
      </c>
      <c r="C18" s="141"/>
      <c r="D18" s="147" t="s">
        <v>47</v>
      </c>
      <c r="E18" s="143">
        <v>46</v>
      </c>
      <c r="F18" s="144"/>
      <c r="G18" s="144"/>
      <c r="H18" s="145"/>
    </row>
    <row r="19" spans="1:8" s="123" customFormat="1" ht="19.5" customHeight="1">
      <c r="A19" s="146"/>
      <c r="B19" s="252" t="s">
        <v>49</v>
      </c>
      <c r="C19" s="141"/>
      <c r="D19" s="147" t="s">
        <v>50</v>
      </c>
      <c r="E19" s="143">
        <v>47</v>
      </c>
      <c r="F19" s="144">
        <f>G19</f>
        <v>824.99</v>
      </c>
      <c r="G19" s="144">
        <v>824.99</v>
      </c>
      <c r="H19" s="145"/>
    </row>
    <row r="20" spans="1:8" s="123" customFormat="1" ht="19.5" customHeight="1">
      <c r="A20" s="146"/>
      <c r="B20" s="252" t="s">
        <v>52</v>
      </c>
      <c r="C20" s="141"/>
      <c r="D20" s="147" t="s">
        <v>53</v>
      </c>
      <c r="E20" s="143">
        <v>48</v>
      </c>
      <c r="F20" s="144"/>
      <c r="G20" s="144"/>
      <c r="H20" s="145"/>
    </row>
    <row r="21" spans="1:8" s="123" customFormat="1" ht="19.5" customHeight="1">
      <c r="A21" s="146"/>
      <c r="B21" s="252" t="s">
        <v>55</v>
      </c>
      <c r="C21" s="141"/>
      <c r="D21" s="147" t="s">
        <v>56</v>
      </c>
      <c r="E21" s="143">
        <v>49</v>
      </c>
      <c r="F21" s="144"/>
      <c r="G21" s="143"/>
      <c r="H21" s="141"/>
    </row>
    <row r="22" spans="1:8" s="123" customFormat="1" ht="19.5" customHeight="1">
      <c r="A22" s="146"/>
      <c r="B22" s="252" t="s">
        <v>58</v>
      </c>
      <c r="C22" s="141"/>
      <c r="D22" s="147" t="s">
        <v>59</v>
      </c>
      <c r="E22" s="143">
        <v>50</v>
      </c>
      <c r="F22" s="144"/>
      <c r="G22" s="143"/>
      <c r="H22" s="141"/>
    </row>
    <row r="23" spans="1:8" s="123" customFormat="1" ht="19.5" customHeight="1">
      <c r="A23" s="146"/>
      <c r="B23" s="252" t="s">
        <v>61</v>
      </c>
      <c r="C23" s="141"/>
      <c r="D23" s="147" t="s">
        <v>62</v>
      </c>
      <c r="E23" s="143">
        <v>51</v>
      </c>
      <c r="F23" s="149"/>
      <c r="G23" s="143"/>
      <c r="H23" s="141"/>
    </row>
    <row r="24" spans="1:8" s="123" customFormat="1" ht="19.5" customHeight="1">
      <c r="A24" s="146"/>
      <c r="B24" s="252" t="s">
        <v>64</v>
      </c>
      <c r="C24" s="141"/>
      <c r="D24" s="147" t="s">
        <v>65</v>
      </c>
      <c r="E24" s="143">
        <v>52</v>
      </c>
      <c r="F24" s="149"/>
      <c r="G24" s="143"/>
      <c r="H24" s="141"/>
    </row>
    <row r="25" spans="1:8" s="123" customFormat="1" ht="19.5" customHeight="1">
      <c r="A25" s="146"/>
      <c r="B25" s="252" t="s">
        <v>67</v>
      </c>
      <c r="C25" s="141"/>
      <c r="D25" s="147" t="s">
        <v>68</v>
      </c>
      <c r="E25" s="143">
        <v>53</v>
      </c>
      <c r="F25" s="149"/>
      <c r="G25" s="143"/>
      <c r="H25" s="141"/>
    </row>
    <row r="26" spans="1:8" s="123" customFormat="1" ht="19.5" customHeight="1">
      <c r="A26" s="146"/>
      <c r="B26" s="252" t="s">
        <v>70</v>
      </c>
      <c r="C26" s="141"/>
      <c r="D26" s="147" t="s">
        <v>71</v>
      </c>
      <c r="E26" s="143">
        <v>54</v>
      </c>
      <c r="F26" s="149"/>
      <c r="G26" s="143"/>
      <c r="H26" s="141"/>
    </row>
    <row r="27" spans="1:8" s="123" customFormat="1" ht="19.5" customHeight="1">
      <c r="A27" s="146"/>
      <c r="B27" s="252" t="s">
        <v>73</v>
      </c>
      <c r="C27" s="141"/>
      <c r="D27" s="147" t="s">
        <v>74</v>
      </c>
      <c r="E27" s="143">
        <v>55</v>
      </c>
      <c r="F27" s="149"/>
      <c r="G27" s="143"/>
      <c r="H27" s="141"/>
    </row>
    <row r="28" spans="1:8" s="123" customFormat="1" ht="19.5" customHeight="1">
      <c r="A28" s="146"/>
      <c r="B28" s="252" t="s">
        <v>76</v>
      </c>
      <c r="C28" s="141"/>
      <c r="D28" s="147" t="s">
        <v>77</v>
      </c>
      <c r="E28" s="143">
        <v>56</v>
      </c>
      <c r="F28" s="149"/>
      <c r="G28" s="143"/>
      <c r="H28" s="141"/>
    </row>
    <row r="29" spans="1:8" s="123" customFormat="1" ht="19.5" customHeight="1">
      <c r="A29" s="146"/>
      <c r="B29" s="252" t="s">
        <v>79</v>
      </c>
      <c r="C29" s="141"/>
      <c r="D29" s="147" t="s">
        <v>80</v>
      </c>
      <c r="E29" s="143">
        <v>57</v>
      </c>
      <c r="F29" s="149"/>
      <c r="G29" s="143"/>
      <c r="H29" s="141"/>
    </row>
    <row r="30" spans="1:8" s="123" customFormat="1" ht="19.5" customHeight="1">
      <c r="A30" s="146"/>
      <c r="B30" s="252" t="s">
        <v>82</v>
      </c>
      <c r="C30" s="141"/>
      <c r="D30" s="150"/>
      <c r="E30" s="143">
        <v>58</v>
      </c>
      <c r="F30" s="149"/>
      <c r="G30" s="143"/>
      <c r="H30" s="141"/>
    </row>
    <row r="31" spans="1:8" s="123" customFormat="1" ht="19.5" customHeight="1">
      <c r="A31" s="146"/>
      <c r="B31" s="252" t="s">
        <v>85</v>
      </c>
      <c r="C31" s="141"/>
      <c r="D31" s="150"/>
      <c r="E31" s="143">
        <v>59</v>
      </c>
      <c r="F31" s="149"/>
      <c r="G31" s="143"/>
      <c r="H31" s="141"/>
    </row>
    <row r="32" spans="1:8" s="123" customFormat="1" ht="19.5" customHeight="1">
      <c r="A32" s="146"/>
      <c r="B32" s="252" t="s">
        <v>89</v>
      </c>
      <c r="C32" s="141"/>
      <c r="D32" s="150"/>
      <c r="E32" s="143">
        <v>60</v>
      </c>
      <c r="F32" s="149"/>
      <c r="G32" s="143"/>
      <c r="H32" s="141"/>
    </row>
    <row r="33" spans="1:8" s="123" customFormat="1" ht="19.5" customHeight="1">
      <c r="A33" s="146"/>
      <c r="B33" s="252" t="s">
        <v>93</v>
      </c>
      <c r="C33" s="141"/>
      <c r="D33" s="150"/>
      <c r="E33" s="143">
        <v>61</v>
      </c>
      <c r="F33" s="149"/>
      <c r="G33" s="143"/>
      <c r="H33" s="141"/>
    </row>
    <row r="34" spans="1:8" s="123" customFormat="1" ht="19.5" customHeight="1">
      <c r="A34" s="146"/>
      <c r="B34" s="252" t="s">
        <v>96</v>
      </c>
      <c r="C34" s="141"/>
      <c r="D34" s="150"/>
      <c r="E34" s="143">
        <v>62</v>
      </c>
      <c r="F34" s="149"/>
      <c r="G34" s="143"/>
      <c r="H34" s="141"/>
    </row>
    <row r="35" spans="1:8" s="123" customFormat="1" ht="19.5" customHeight="1">
      <c r="A35" s="146"/>
      <c r="B35" s="252" t="s">
        <v>99</v>
      </c>
      <c r="C35" s="141"/>
      <c r="D35" s="151"/>
      <c r="E35" s="143">
        <v>63</v>
      </c>
      <c r="F35" s="149"/>
      <c r="G35" s="143"/>
      <c r="H35" s="141"/>
    </row>
    <row r="36" spans="1:8" s="123" customFormat="1" ht="19.5" customHeight="1">
      <c r="A36" s="139"/>
      <c r="B36" s="252" t="s">
        <v>14</v>
      </c>
      <c r="C36" s="152"/>
      <c r="D36" s="153"/>
      <c r="E36" s="143">
        <v>64</v>
      </c>
      <c r="F36" s="154"/>
      <c r="G36" s="143"/>
      <c r="H36" s="155"/>
    </row>
    <row r="37" spans="1:8" s="123" customFormat="1" ht="19.5" customHeight="1">
      <c r="A37" s="254" t="s">
        <v>84</v>
      </c>
      <c r="B37" s="252" t="s">
        <v>17</v>
      </c>
      <c r="C37" s="141">
        <v>987.29</v>
      </c>
      <c r="D37" s="255" t="s">
        <v>86</v>
      </c>
      <c r="E37" s="143">
        <v>65</v>
      </c>
      <c r="F37" s="154">
        <f>SUM(F15:F36)</f>
        <v>987.29</v>
      </c>
      <c r="G37" s="143">
        <v>987.29</v>
      </c>
      <c r="H37" s="158"/>
    </row>
    <row r="38" spans="1:8" s="123" customFormat="1" ht="19.5" customHeight="1">
      <c r="A38" s="159" t="s">
        <v>153</v>
      </c>
      <c r="B38" s="252" t="s">
        <v>21</v>
      </c>
      <c r="C38" s="141"/>
      <c r="D38" s="160" t="s">
        <v>154</v>
      </c>
      <c r="E38" s="143">
        <v>66</v>
      </c>
      <c r="F38" s="154"/>
      <c r="G38" s="143"/>
      <c r="H38" s="161"/>
    </row>
    <row r="39" spans="1:8" s="123" customFormat="1" ht="19.5" customHeight="1">
      <c r="A39" s="159" t="s">
        <v>155</v>
      </c>
      <c r="B39" s="252" t="s">
        <v>25</v>
      </c>
      <c r="C39" s="141"/>
      <c r="D39" s="153"/>
      <c r="E39" s="143">
        <v>67</v>
      </c>
      <c r="F39" s="154"/>
      <c r="G39" s="143"/>
      <c r="H39" s="161"/>
    </row>
    <row r="40" spans="1:8" s="123" customFormat="1" ht="19.5" customHeight="1">
      <c r="A40" s="162" t="s">
        <v>156</v>
      </c>
      <c r="B40" s="252" t="s">
        <v>29</v>
      </c>
      <c r="C40" s="163"/>
      <c r="D40" s="164"/>
      <c r="E40" s="143">
        <v>68</v>
      </c>
      <c r="F40" s="165"/>
      <c r="G40" s="143"/>
      <c r="H40" s="166"/>
    </row>
    <row r="41" spans="1:8" s="123" customFormat="1" ht="19.5" customHeight="1">
      <c r="A41" s="162"/>
      <c r="B41" s="252" t="s">
        <v>33</v>
      </c>
      <c r="C41" s="163"/>
      <c r="D41" s="164"/>
      <c r="E41" s="143">
        <v>69</v>
      </c>
      <c r="F41" s="165"/>
      <c r="G41" s="143"/>
      <c r="H41" s="166"/>
    </row>
    <row r="42" spans="1:8" ht="19.5" customHeight="1">
      <c r="A42" s="256" t="s">
        <v>98</v>
      </c>
      <c r="B42" s="252" t="s">
        <v>36</v>
      </c>
      <c r="C42" s="168">
        <v>987.29</v>
      </c>
      <c r="D42" s="257" t="s">
        <v>98</v>
      </c>
      <c r="E42" s="143">
        <v>70</v>
      </c>
      <c r="F42" s="165">
        <v>987.29</v>
      </c>
      <c r="G42" s="170">
        <v>987.29</v>
      </c>
      <c r="H42" s="171"/>
    </row>
    <row r="43" spans="1:8" ht="90.75" customHeight="1">
      <c r="A43" s="172" t="s">
        <v>157</v>
      </c>
      <c r="B43" s="173"/>
      <c r="C43" s="173"/>
      <c r="D43" s="173"/>
      <c r="E43" s="173"/>
      <c r="F43" s="173"/>
      <c r="G43" s="174"/>
      <c r="H43" s="173"/>
    </row>
  </sheetData>
  <sheetProtection/>
  <mergeCells count="4">
    <mergeCell ref="A2:H2"/>
    <mergeCell ref="A5:C5"/>
    <mergeCell ref="D5:H5"/>
    <mergeCell ref="A43:H4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6">
      <selection activeCell="F25" sqref="F25"/>
    </sheetView>
  </sheetViews>
  <sheetFormatPr defaultColWidth="9.00390625" defaultRowHeight="14.25"/>
  <cols>
    <col min="1" max="3" width="4.625" style="5" customWidth="1"/>
    <col min="4" max="4" width="18.25390625" style="5" customWidth="1"/>
    <col min="5" max="5" width="18.375" style="5" customWidth="1"/>
    <col min="6" max="6" width="19.125" style="5" customWidth="1"/>
    <col min="7" max="7" width="16.875" style="5" customWidth="1"/>
    <col min="8" max="16384" width="9.00390625" style="5" customWidth="1"/>
  </cols>
  <sheetData>
    <row r="1" spans="1:7" s="1" customFormat="1" ht="30" customHeight="1">
      <c r="A1" s="6" t="s">
        <v>158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159</v>
      </c>
    </row>
    <row r="3" spans="1:7" s="2" customFormat="1" ht="15" customHeight="1">
      <c r="A3" s="9" t="s">
        <v>2</v>
      </c>
      <c r="B3" s="9"/>
      <c r="C3" s="7"/>
      <c r="D3" s="7"/>
      <c r="E3" s="42"/>
      <c r="F3" s="42"/>
      <c r="G3" s="8" t="s">
        <v>3</v>
      </c>
    </row>
    <row r="4" spans="1:7" s="3" customFormat="1" ht="20.25" customHeight="1">
      <c r="A4" s="11" t="s">
        <v>160</v>
      </c>
      <c r="B4" s="12"/>
      <c r="C4" s="13"/>
      <c r="D4" s="13"/>
      <c r="E4" s="75" t="s">
        <v>86</v>
      </c>
      <c r="F4" s="76" t="s">
        <v>161</v>
      </c>
      <c r="G4" s="77" t="s">
        <v>141</v>
      </c>
    </row>
    <row r="5" spans="1:7" s="3" customFormat="1" ht="24.75" customHeight="1">
      <c r="A5" s="16" t="s">
        <v>110</v>
      </c>
      <c r="B5" s="17"/>
      <c r="C5" s="18"/>
      <c r="D5" s="18" t="s">
        <v>111</v>
      </c>
      <c r="E5" s="80"/>
      <c r="F5" s="81"/>
      <c r="G5" s="82"/>
    </row>
    <row r="6" spans="1:7" s="3" customFormat="1" ht="18" customHeight="1">
      <c r="A6" s="16"/>
      <c r="B6" s="17"/>
      <c r="C6" s="18"/>
      <c r="D6" s="18"/>
      <c r="E6" s="80"/>
      <c r="F6" s="81"/>
      <c r="G6" s="82"/>
    </row>
    <row r="7" spans="1:7" s="3" customFormat="1" ht="22.5" customHeight="1">
      <c r="A7" s="16"/>
      <c r="B7" s="17"/>
      <c r="C7" s="18"/>
      <c r="D7" s="18"/>
      <c r="E7" s="83"/>
      <c r="F7" s="84"/>
      <c r="G7" s="85"/>
    </row>
    <row r="8" spans="1:7" s="3" customFormat="1" ht="22.5" customHeight="1">
      <c r="A8" s="19" t="s">
        <v>112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98</v>
      </c>
      <c r="B9" s="20"/>
      <c r="C9" s="20"/>
      <c r="D9" s="17"/>
      <c r="E9" s="109">
        <f aca="true" t="shared" si="0" ref="E9:E33">F9+G9</f>
        <v>987.29</v>
      </c>
      <c r="F9" s="110">
        <f>F10+F17+F23</f>
        <v>580.65</v>
      </c>
      <c r="G9" s="109">
        <f>G10+G14+G20+G23</f>
        <v>406.64000000000004</v>
      </c>
    </row>
    <row r="10" spans="1:7" s="3" customFormat="1" ht="22.5" customHeight="1">
      <c r="A10" s="111">
        <v>208</v>
      </c>
      <c r="B10" s="112"/>
      <c r="C10" s="112"/>
      <c r="D10" s="112" t="s">
        <v>113</v>
      </c>
      <c r="E10" s="109">
        <f t="shared" si="0"/>
        <v>120.72</v>
      </c>
      <c r="F10" s="110">
        <v>120.72</v>
      </c>
      <c r="G10" s="113"/>
    </row>
    <row r="11" spans="1:7" s="3" customFormat="1" ht="22.5" customHeight="1">
      <c r="A11" s="111">
        <v>20805</v>
      </c>
      <c r="B11" s="112"/>
      <c r="C11" s="112"/>
      <c r="D11" s="112" t="s">
        <v>114</v>
      </c>
      <c r="E11" s="109">
        <f t="shared" si="0"/>
        <v>120.72</v>
      </c>
      <c r="F11" s="110">
        <v>120.72</v>
      </c>
      <c r="G11" s="113"/>
    </row>
    <row r="12" spans="1:7" s="3" customFormat="1" ht="22.5" customHeight="1">
      <c r="A12" s="111">
        <v>2080501</v>
      </c>
      <c r="B12" s="112"/>
      <c r="C12" s="112"/>
      <c r="D12" s="112" t="s">
        <v>115</v>
      </c>
      <c r="E12" s="109">
        <f t="shared" si="0"/>
        <v>68.85</v>
      </c>
      <c r="F12" s="110">
        <v>68.85</v>
      </c>
      <c r="G12" s="113"/>
    </row>
    <row r="13" spans="1:7" s="3" customFormat="1" ht="22.5" customHeight="1">
      <c r="A13" s="111">
        <v>2080502</v>
      </c>
      <c r="B13" s="112"/>
      <c r="C13" s="112"/>
      <c r="D13" s="112" t="s">
        <v>116</v>
      </c>
      <c r="E13" s="109">
        <f t="shared" si="0"/>
        <v>51.87</v>
      </c>
      <c r="F13" s="110">
        <v>51.87</v>
      </c>
      <c r="G13" s="113"/>
    </row>
    <row r="14" spans="1:7" s="3" customFormat="1" ht="22.5" customHeight="1">
      <c r="A14" s="111">
        <v>210</v>
      </c>
      <c r="B14" s="112"/>
      <c r="C14" s="112"/>
      <c r="D14" s="112" t="s">
        <v>117</v>
      </c>
      <c r="E14" s="109">
        <f t="shared" si="0"/>
        <v>11</v>
      </c>
      <c r="F14" s="110"/>
      <c r="G14" s="110">
        <v>11</v>
      </c>
    </row>
    <row r="15" spans="1:7" s="3" customFormat="1" ht="22.5" customHeight="1">
      <c r="A15" s="111">
        <v>21004</v>
      </c>
      <c r="B15" s="111"/>
      <c r="C15" s="111"/>
      <c r="D15" s="112" t="s">
        <v>118</v>
      </c>
      <c r="E15" s="109">
        <f t="shared" si="0"/>
        <v>11</v>
      </c>
      <c r="F15" s="110"/>
      <c r="G15" s="110">
        <v>11</v>
      </c>
    </row>
    <row r="16" spans="1:7" s="3" customFormat="1" ht="22.5" customHeight="1">
      <c r="A16" s="114">
        <v>2100409</v>
      </c>
      <c r="B16" s="115"/>
      <c r="C16" s="112"/>
      <c r="D16" s="112" t="s">
        <v>119</v>
      </c>
      <c r="E16" s="109">
        <f t="shared" si="0"/>
        <v>11</v>
      </c>
      <c r="F16" s="110"/>
      <c r="G16" s="110">
        <v>11</v>
      </c>
    </row>
    <row r="17" spans="1:7" s="3" customFormat="1" ht="22.5" customHeight="1">
      <c r="A17" s="116">
        <v>21005</v>
      </c>
      <c r="B17" s="117"/>
      <c r="C17" s="118"/>
      <c r="D17" s="112" t="s">
        <v>120</v>
      </c>
      <c r="E17" s="109">
        <f t="shared" si="0"/>
        <v>21.58</v>
      </c>
      <c r="F17" s="110">
        <v>21.58</v>
      </c>
      <c r="G17" s="113"/>
    </row>
    <row r="18" spans="1:7" s="3" customFormat="1" ht="22.5" customHeight="1">
      <c r="A18" s="116">
        <v>2100501</v>
      </c>
      <c r="B18" s="117"/>
      <c r="C18" s="118"/>
      <c r="D18" s="112" t="s">
        <v>121</v>
      </c>
      <c r="E18" s="109">
        <f t="shared" si="0"/>
        <v>19.74</v>
      </c>
      <c r="F18" s="110">
        <v>19.74</v>
      </c>
      <c r="G18" s="113"/>
    </row>
    <row r="19" spans="1:7" s="3" customFormat="1" ht="22.5" customHeight="1">
      <c r="A19" s="116">
        <v>2100503</v>
      </c>
      <c r="B19" s="117"/>
      <c r="C19" s="118"/>
      <c r="D19" s="112" t="s">
        <v>122</v>
      </c>
      <c r="E19" s="109">
        <f t="shared" si="0"/>
        <v>1.84</v>
      </c>
      <c r="F19" s="110">
        <v>1.84</v>
      </c>
      <c r="G19" s="113"/>
    </row>
    <row r="20" spans="1:7" s="3" customFormat="1" ht="22.5" customHeight="1">
      <c r="A20" s="116">
        <v>211</v>
      </c>
      <c r="B20" s="119"/>
      <c r="C20" s="118"/>
      <c r="D20" s="112" t="s">
        <v>123</v>
      </c>
      <c r="E20" s="109">
        <f t="shared" si="0"/>
        <v>9</v>
      </c>
      <c r="F20" s="110"/>
      <c r="G20" s="110">
        <v>9</v>
      </c>
    </row>
    <row r="21" spans="1:7" s="3" customFormat="1" ht="22.5" customHeight="1">
      <c r="A21" s="116">
        <v>21104</v>
      </c>
      <c r="B21" s="119"/>
      <c r="C21" s="118"/>
      <c r="D21" s="112" t="s">
        <v>124</v>
      </c>
      <c r="E21" s="109">
        <f t="shared" si="0"/>
        <v>9</v>
      </c>
      <c r="F21" s="110"/>
      <c r="G21" s="110">
        <v>9</v>
      </c>
    </row>
    <row r="22" spans="1:7" s="3" customFormat="1" ht="22.5" customHeight="1">
      <c r="A22" s="116">
        <v>2110402</v>
      </c>
      <c r="B22" s="119"/>
      <c r="C22" s="118"/>
      <c r="D22" s="112" t="s">
        <v>125</v>
      </c>
      <c r="E22" s="109">
        <f t="shared" si="0"/>
        <v>9</v>
      </c>
      <c r="F22" s="110"/>
      <c r="G22" s="110">
        <v>9</v>
      </c>
    </row>
    <row r="23" spans="1:7" s="3" customFormat="1" ht="22.5" customHeight="1">
      <c r="A23" s="114">
        <v>213</v>
      </c>
      <c r="B23" s="115"/>
      <c r="C23" s="112"/>
      <c r="D23" s="112" t="s">
        <v>126</v>
      </c>
      <c r="E23" s="109">
        <f t="shared" si="0"/>
        <v>824.99</v>
      </c>
      <c r="F23" s="110">
        <f>F24+F32</f>
        <v>438.34999999999997</v>
      </c>
      <c r="G23" s="109">
        <f>SUM(G25:G32)</f>
        <v>386.64000000000004</v>
      </c>
    </row>
    <row r="24" spans="1:7" s="3" customFormat="1" ht="22.5" customHeight="1">
      <c r="A24" s="114">
        <v>21301</v>
      </c>
      <c r="B24" s="115"/>
      <c r="C24" s="112"/>
      <c r="D24" s="112" t="s">
        <v>127</v>
      </c>
      <c r="E24" s="109">
        <f t="shared" si="0"/>
        <v>810.99</v>
      </c>
      <c r="F24" s="110">
        <f>F25+F26+F27+F28+F29+F30+F31</f>
        <v>424.34999999999997</v>
      </c>
      <c r="G24" s="109">
        <f>G23</f>
        <v>386.64000000000004</v>
      </c>
    </row>
    <row r="25" spans="1:7" s="3" customFormat="1" ht="22.5" customHeight="1">
      <c r="A25" s="114">
        <v>2130101</v>
      </c>
      <c r="B25" s="115"/>
      <c r="C25" s="112"/>
      <c r="D25" s="112" t="s">
        <v>128</v>
      </c>
      <c r="E25" s="109">
        <f t="shared" si="0"/>
        <v>116.91</v>
      </c>
      <c r="F25" s="110">
        <v>116.91</v>
      </c>
      <c r="G25" s="109"/>
    </row>
    <row r="26" spans="1:7" s="3" customFormat="1" ht="22.5" customHeight="1">
      <c r="A26" s="111">
        <v>2130104</v>
      </c>
      <c r="B26" s="111"/>
      <c r="C26" s="111"/>
      <c r="D26" s="112" t="s">
        <v>129</v>
      </c>
      <c r="E26" s="109">
        <f aca="true" t="shared" si="1" ref="E26:E33">F26+G26</f>
        <v>303.52</v>
      </c>
      <c r="F26" s="110">
        <v>303.52</v>
      </c>
      <c r="G26" s="109"/>
    </row>
    <row r="27" spans="1:7" s="3" customFormat="1" ht="22.5" customHeight="1">
      <c r="A27" s="116">
        <v>2130106</v>
      </c>
      <c r="B27" s="117"/>
      <c r="C27" s="118"/>
      <c r="D27" s="112" t="s">
        <v>130</v>
      </c>
      <c r="E27" s="109">
        <f t="shared" si="1"/>
        <v>60</v>
      </c>
      <c r="F27" s="110"/>
      <c r="G27" s="110">
        <v>60</v>
      </c>
    </row>
    <row r="28" spans="1:7" s="4" customFormat="1" ht="22.5" customHeight="1">
      <c r="A28" s="114">
        <v>2130108</v>
      </c>
      <c r="B28" s="115"/>
      <c r="C28" s="112"/>
      <c r="D28" s="112" t="s">
        <v>131</v>
      </c>
      <c r="E28" s="109">
        <v>94.16</v>
      </c>
      <c r="F28" s="110">
        <v>2.42</v>
      </c>
      <c r="G28" s="110">
        <v>91.73</v>
      </c>
    </row>
    <row r="29" spans="1:7" s="4" customFormat="1" ht="22.5" customHeight="1">
      <c r="A29" s="114">
        <v>2130109</v>
      </c>
      <c r="B29" s="115"/>
      <c r="C29" s="112"/>
      <c r="D29" s="112" t="s">
        <v>132</v>
      </c>
      <c r="E29" s="109">
        <f t="shared" si="1"/>
        <v>9.13</v>
      </c>
      <c r="F29" s="110"/>
      <c r="G29" s="110">
        <v>9.13</v>
      </c>
    </row>
    <row r="30" spans="1:7" s="4" customFormat="1" ht="22.5" customHeight="1">
      <c r="A30" s="114">
        <v>2130122</v>
      </c>
      <c r="B30" s="115"/>
      <c r="C30" s="112"/>
      <c r="D30" s="112" t="s">
        <v>133</v>
      </c>
      <c r="E30" s="109">
        <f t="shared" si="1"/>
        <v>141.35</v>
      </c>
      <c r="F30" s="110"/>
      <c r="G30" s="110">
        <v>141.35</v>
      </c>
    </row>
    <row r="31" spans="1:7" s="4" customFormat="1" ht="22.5" customHeight="1">
      <c r="A31" s="114">
        <v>2130199</v>
      </c>
      <c r="B31" s="115"/>
      <c r="C31" s="112"/>
      <c r="D31" s="112" t="s">
        <v>134</v>
      </c>
      <c r="E31" s="109">
        <f t="shared" si="1"/>
        <v>85.93</v>
      </c>
      <c r="F31" s="120">
        <v>1.5</v>
      </c>
      <c r="G31" s="120">
        <v>84.43</v>
      </c>
    </row>
    <row r="32" spans="1:7" s="4" customFormat="1" ht="22.5" customHeight="1">
      <c r="A32" s="111">
        <v>21399</v>
      </c>
      <c r="B32" s="112"/>
      <c r="C32" s="112"/>
      <c r="D32" s="112" t="s">
        <v>135</v>
      </c>
      <c r="E32" s="109">
        <f t="shared" si="1"/>
        <v>14</v>
      </c>
      <c r="F32" s="121">
        <v>14</v>
      </c>
      <c r="G32" s="121"/>
    </row>
    <row r="33" spans="1:7" s="4" customFormat="1" ht="22.5" customHeight="1">
      <c r="A33" s="111">
        <v>2139999</v>
      </c>
      <c r="B33" s="112"/>
      <c r="C33" s="112"/>
      <c r="D33" s="112" t="s">
        <v>136</v>
      </c>
      <c r="E33" s="109">
        <f t="shared" si="1"/>
        <v>14</v>
      </c>
      <c r="F33" s="121">
        <v>14</v>
      </c>
      <c r="G33" s="121"/>
    </row>
    <row r="34" spans="1:7" ht="124.5" customHeight="1">
      <c r="A34" s="61" t="s">
        <v>162</v>
      </c>
      <c r="B34" s="61"/>
      <c r="C34" s="62"/>
      <c r="D34" s="62"/>
      <c r="E34" s="62"/>
      <c r="F34" s="62"/>
      <c r="G34" s="62"/>
    </row>
  </sheetData>
  <sheetProtection/>
  <mergeCells count="34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G34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46">
      <selection activeCell="K30" sqref="K30:K46"/>
    </sheetView>
  </sheetViews>
  <sheetFormatPr defaultColWidth="9.00390625" defaultRowHeight="14.25"/>
  <cols>
    <col min="1" max="1" width="2.625" style="5" customWidth="1"/>
    <col min="2" max="2" width="4.625" style="5" customWidth="1"/>
    <col min="3" max="3" width="1.625" style="5" customWidth="1"/>
    <col min="4" max="4" width="18.25390625" style="5" customWidth="1"/>
    <col min="5" max="5" width="13.25390625" style="5" customWidth="1"/>
    <col min="6" max="6" width="15.375" style="5" customWidth="1"/>
    <col min="7" max="7" width="20.375" style="5" customWidth="1"/>
    <col min="8" max="10" width="9.00390625" style="5" customWidth="1"/>
    <col min="11" max="11" width="13.75390625" style="5" bestFit="1" customWidth="1"/>
    <col min="12" max="16384" width="9.00390625" style="5" customWidth="1"/>
  </cols>
  <sheetData>
    <row r="1" spans="1:7" s="1" customFormat="1" ht="30" customHeight="1">
      <c r="A1" s="70" t="s">
        <v>163</v>
      </c>
      <c r="B1" s="70"/>
      <c r="C1" s="70"/>
      <c r="D1" s="6"/>
      <c r="E1" s="6"/>
      <c r="F1" s="6"/>
      <c r="G1" s="6"/>
    </row>
    <row r="2" spans="4:7" s="2" customFormat="1" ht="10.5" customHeight="1">
      <c r="D2" s="7"/>
      <c r="G2" s="8" t="s">
        <v>164</v>
      </c>
    </row>
    <row r="3" spans="1:7" s="2" customFormat="1" ht="15" customHeight="1">
      <c r="A3" s="71" t="s">
        <v>2</v>
      </c>
      <c r="B3" s="71"/>
      <c r="D3" s="7"/>
      <c r="E3" s="42"/>
      <c r="F3" s="42"/>
      <c r="G3" s="8" t="s">
        <v>3</v>
      </c>
    </row>
    <row r="4" spans="1:7" s="3" customFormat="1" ht="20.25" customHeight="1">
      <c r="A4" s="72" t="s">
        <v>160</v>
      </c>
      <c r="B4" s="73"/>
      <c r="C4" s="74"/>
      <c r="D4" s="13"/>
      <c r="E4" s="75" t="s">
        <v>86</v>
      </c>
      <c r="F4" s="76" t="s">
        <v>165</v>
      </c>
      <c r="G4" s="77" t="s">
        <v>166</v>
      </c>
    </row>
    <row r="5" spans="1:7" s="3" customFormat="1" ht="24.75" customHeight="1">
      <c r="A5" s="78" t="s">
        <v>167</v>
      </c>
      <c r="B5" s="79"/>
      <c r="C5" s="31"/>
      <c r="D5" s="18" t="s">
        <v>111</v>
      </c>
      <c r="E5" s="80"/>
      <c r="F5" s="81"/>
      <c r="G5" s="82"/>
    </row>
    <row r="6" spans="1:7" s="3" customFormat="1" ht="18" customHeight="1">
      <c r="A6" s="78"/>
      <c r="B6" s="79"/>
      <c r="C6" s="31"/>
      <c r="D6" s="18"/>
      <c r="E6" s="80"/>
      <c r="F6" s="81"/>
      <c r="G6" s="82"/>
    </row>
    <row r="7" spans="1:7" s="3" customFormat="1" ht="22.5" customHeight="1">
      <c r="A7" s="78"/>
      <c r="B7" s="79"/>
      <c r="C7" s="31"/>
      <c r="D7" s="18"/>
      <c r="E7" s="83"/>
      <c r="F7" s="84"/>
      <c r="G7" s="85"/>
    </row>
    <row r="8" spans="1:7" s="3" customFormat="1" ht="22.5" customHeight="1">
      <c r="A8" s="86" t="s">
        <v>112</v>
      </c>
      <c r="B8" s="87"/>
      <c r="C8" s="87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86" t="s">
        <v>98</v>
      </c>
      <c r="B9" s="87"/>
      <c r="C9" s="87"/>
      <c r="D9" s="17"/>
      <c r="E9" s="25">
        <f>F9+G9</f>
        <v>580.65</v>
      </c>
      <c r="F9" s="25">
        <f>F10+F25</f>
        <v>492.65</v>
      </c>
      <c r="G9" s="26">
        <f>G14</f>
        <v>88</v>
      </c>
    </row>
    <row r="10" spans="1:7" s="3" customFormat="1" ht="22.5" customHeight="1">
      <c r="A10" s="88">
        <v>301</v>
      </c>
      <c r="B10" s="88"/>
      <c r="C10" s="88"/>
      <c r="D10" s="89" t="s">
        <v>168</v>
      </c>
      <c r="E10" s="90"/>
      <c r="F10" s="90">
        <f>SUM(F11:F13)</f>
        <v>328.56</v>
      </c>
      <c r="G10" s="91"/>
    </row>
    <row r="11" spans="1:7" s="3" customFormat="1" ht="22.5" customHeight="1">
      <c r="A11" s="92">
        <v>30101</v>
      </c>
      <c r="B11" s="88"/>
      <c r="C11" s="88"/>
      <c r="D11" s="89" t="s">
        <v>169</v>
      </c>
      <c r="E11" s="90"/>
      <c r="F11" s="90">
        <v>135.48</v>
      </c>
      <c r="G11" s="91"/>
    </row>
    <row r="12" spans="1:7" s="3" customFormat="1" ht="22.5" customHeight="1">
      <c r="A12" s="88">
        <v>30102</v>
      </c>
      <c r="B12" s="88"/>
      <c r="C12" s="93"/>
      <c r="D12" s="94" t="s">
        <v>170</v>
      </c>
      <c r="E12" s="95"/>
      <c r="F12" s="90">
        <v>142.97</v>
      </c>
      <c r="G12" s="91"/>
    </row>
    <row r="13" spans="1:7" s="3" customFormat="1" ht="22.5" customHeight="1">
      <c r="A13" s="88">
        <v>30106</v>
      </c>
      <c r="B13" s="88"/>
      <c r="C13" s="93"/>
      <c r="D13" s="96" t="s">
        <v>171</v>
      </c>
      <c r="E13" s="95"/>
      <c r="F13" s="90">
        <v>50.11</v>
      </c>
      <c r="G13" s="91"/>
    </row>
    <row r="14" spans="1:12" s="3" customFormat="1" ht="22.5" customHeight="1">
      <c r="A14" s="88">
        <v>302</v>
      </c>
      <c r="B14" s="88"/>
      <c r="C14" s="93"/>
      <c r="D14" s="97" t="s">
        <v>172</v>
      </c>
      <c r="E14" s="95"/>
      <c r="F14" s="90"/>
      <c r="G14" s="91">
        <f>SUM(G15:G24)</f>
        <v>88</v>
      </c>
      <c r="K14" s="3" t="s">
        <v>173</v>
      </c>
      <c r="L14" s="3" t="s">
        <v>173</v>
      </c>
    </row>
    <row r="15" spans="1:12" s="3" customFormat="1" ht="22.5" customHeight="1">
      <c r="A15" s="88">
        <v>30201</v>
      </c>
      <c r="B15" s="88"/>
      <c r="C15" s="93"/>
      <c r="D15" s="97" t="s">
        <v>174</v>
      </c>
      <c r="E15" s="95"/>
      <c r="F15" s="90"/>
      <c r="G15" s="91">
        <v>27</v>
      </c>
      <c r="K15" s="3" t="s">
        <v>173</v>
      </c>
      <c r="L15" s="3" t="s">
        <v>173</v>
      </c>
    </row>
    <row r="16" spans="1:12" s="3" customFormat="1" ht="22.5" customHeight="1">
      <c r="A16" s="88">
        <v>30202</v>
      </c>
      <c r="B16" s="88"/>
      <c r="C16" s="93"/>
      <c r="D16" s="97" t="s">
        <v>175</v>
      </c>
      <c r="E16" s="95"/>
      <c r="F16" s="90"/>
      <c r="G16" s="91">
        <v>4.5</v>
      </c>
      <c r="K16" s="3" t="s">
        <v>173</v>
      </c>
      <c r="L16" s="3" t="s">
        <v>173</v>
      </c>
    </row>
    <row r="17" spans="1:12" s="3" customFormat="1" ht="22.5" customHeight="1">
      <c r="A17" s="88">
        <v>30205</v>
      </c>
      <c r="B17" s="88"/>
      <c r="C17" s="93"/>
      <c r="D17" s="97" t="s">
        <v>176</v>
      </c>
      <c r="E17" s="95"/>
      <c r="F17" s="90"/>
      <c r="G17" s="91">
        <v>2.3</v>
      </c>
      <c r="K17" s="3" t="s">
        <v>173</v>
      </c>
      <c r="L17" s="3" t="s">
        <v>173</v>
      </c>
    </row>
    <row r="18" spans="1:12" s="3" customFormat="1" ht="22.5" customHeight="1">
      <c r="A18" s="88">
        <v>30206</v>
      </c>
      <c r="B18" s="88"/>
      <c r="C18" s="93"/>
      <c r="D18" s="98" t="s">
        <v>177</v>
      </c>
      <c r="E18" s="95"/>
      <c r="F18" s="90"/>
      <c r="G18" s="91">
        <v>11</v>
      </c>
      <c r="K18" s="3" t="s">
        <v>173</v>
      </c>
      <c r="L18" s="3" t="s">
        <v>173</v>
      </c>
    </row>
    <row r="19" spans="1:12" s="3" customFormat="1" ht="22.5" customHeight="1">
      <c r="A19" s="88">
        <v>30207</v>
      </c>
      <c r="B19" s="88"/>
      <c r="C19" s="93"/>
      <c r="D19" s="98" t="s">
        <v>178</v>
      </c>
      <c r="E19" s="95"/>
      <c r="F19" s="90"/>
      <c r="G19" s="91">
        <v>9</v>
      </c>
      <c r="K19" s="3" t="s">
        <v>173</v>
      </c>
      <c r="L19" s="3" t="s">
        <v>173</v>
      </c>
    </row>
    <row r="20" spans="1:12" s="3" customFormat="1" ht="22.5" customHeight="1">
      <c r="A20" s="88">
        <v>30211</v>
      </c>
      <c r="B20" s="88"/>
      <c r="C20" s="93"/>
      <c r="D20" s="98" t="s">
        <v>179</v>
      </c>
      <c r="E20" s="95"/>
      <c r="F20" s="90"/>
      <c r="G20" s="91">
        <v>10.78</v>
      </c>
      <c r="K20" s="3" t="s">
        <v>173</v>
      </c>
      <c r="L20" s="3" t="s">
        <v>173</v>
      </c>
    </row>
    <row r="21" spans="1:12" s="3" customFormat="1" ht="22.5" customHeight="1">
      <c r="A21" s="88">
        <v>30215</v>
      </c>
      <c r="B21" s="88"/>
      <c r="C21" s="93"/>
      <c r="D21" s="98" t="s">
        <v>180</v>
      </c>
      <c r="E21" s="95"/>
      <c r="F21" s="90"/>
      <c r="G21" s="91">
        <v>1.5</v>
      </c>
      <c r="K21" s="3" t="s">
        <v>173</v>
      </c>
      <c r="L21" s="3" t="s">
        <v>173</v>
      </c>
    </row>
    <row r="22" spans="1:12" s="3" customFormat="1" ht="22.5" customHeight="1">
      <c r="A22" s="99">
        <v>30217</v>
      </c>
      <c r="B22" s="100"/>
      <c r="C22" s="101"/>
      <c r="D22" s="98" t="s">
        <v>181</v>
      </c>
      <c r="E22" s="95"/>
      <c r="F22" s="90"/>
      <c r="G22" s="91">
        <v>12</v>
      </c>
      <c r="K22" s="3" t="s">
        <v>173</v>
      </c>
      <c r="L22" s="3" t="s">
        <v>173</v>
      </c>
    </row>
    <row r="23" spans="1:7" s="3" customFormat="1" ht="22.5" customHeight="1">
      <c r="A23" s="102">
        <v>30231</v>
      </c>
      <c r="B23" s="103"/>
      <c r="C23" s="103"/>
      <c r="D23" s="104" t="s">
        <v>182</v>
      </c>
      <c r="E23" s="95"/>
      <c r="F23" s="90"/>
      <c r="G23" s="91">
        <v>6</v>
      </c>
    </row>
    <row r="24" spans="1:7" s="3" customFormat="1" ht="22.5" customHeight="1">
      <c r="A24" s="102">
        <v>30239</v>
      </c>
      <c r="B24" s="103"/>
      <c r="C24" s="103"/>
      <c r="D24" s="104" t="s">
        <v>183</v>
      </c>
      <c r="E24" s="95"/>
      <c r="F24" s="90"/>
      <c r="G24" s="91">
        <v>3.92</v>
      </c>
    </row>
    <row r="25" spans="1:7" s="3" customFormat="1" ht="22.5" customHeight="1">
      <c r="A25" s="102">
        <v>303</v>
      </c>
      <c r="B25" s="103"/>
      <c r="C25" s="103"/>
      <c r="D25" s="98" t="s">
        <v>184</v>
      </c>
      <c r="E25" s="95"/>
      <c r="F25" s="90">
        <f>SUM(F26:F29)</f>
        <v>164.09</v>
      </c>
      <c r="G25" s="91"/>
    </row>
    <row r="26" spans="1:7" s="3" customFormat="1" ht="22.5" customHeight="1">
      <c r="A26" s="102">
        <v>30302</v>
      </c>
      <c r="B26" s="103"/>
      <c r="C26" s="103"/>
      <c r="D26" s="98" t="s">
        <v>185</v>
      </c>
      <c r="E26" s="95"/>
      <c r="F26" s="90">
        <v>120.72</v>
      </c>
      <c r="G26" s="91"/>
    </row>
    <row r="27" spans="1:7" s="3" customFormat="1" ht="22.5" customHeight="1">
      <c r="A27" s="102">
        <v>30305</v>
      </c>
      <c r="B27" s="103"/>
      <c r="C27" s="103"/>
      <c r="D27" s="98" t="s">
        <v>186</v>
      </c>
      <c r="E27" s="95"/>
      <c r="F27" s="90">
        <v>0.32</v>
      </c>
      <c r="G27" s="91"/>
    </row>
    <row r="28" spans="1:7" s="3" customFormat="1" ht="22.5" customHeight="1">
      <c r="A28" s="102">
        <v>30307</v>
      </c>
      <c r="B28" s="103"/>
      <c r="C28" s="103"/>
      <c r="D28" s="98" t="s">
        <v>187</v>
      </c>
      <c r="E28" s="95"/>
      <c r="F28" s="90">
        <v>21.58</v>
      </c>
      <c r="G28" s="91"/>
    </row>
    <row r="29" spans="1:7" s="3" customFormat="1" ht="22.5" customHeight="1">
      <c r="A29" s="102">
        <v>30311</v>
      </c>
      <c r="B29" s="103"/>
      <c r="C29" s="103"/>
      <c r="D29" s="105" t="s">
        <v>188</v>
      </c>
      <c r="E29" s="95"/>
      <c r="F29" s="90">
        <v>21.47</v>
      </c>
      <c r="G29" s="91"/>
    </row>
    <row r="30" spans="1:12" ht="118.5" customHeight="1">
      <c r="A30" s="106" t="s">
        <v>189</v>
      </c>
      <c r="B30" s="106"/>
      <c r="C30" s="107"/>
      <c r="D30" s="62"/>
      <c r="E30" s="62"/>
      <c r="F30" s="62"/>
      <c r="G30" s="62"/>
      <c r="L30" s="5" t="s">
        <v>173</v>
      </c>
    </row>
    <row r="31" ht="14.25">
      <c r="L31" s="5" t="s">
        <v>173</v>
      </c>
    </row>
    <row r="32" ht="14.25">
      <c r="L32" s="5" t="s">
        <v>173</v>
      </c>
    </row>
    <row r="33" spans="11:12" ht="14.25">
      <c r="K33" s="108"/>
      <c r="L33" s="5" t="s">
        <v>173</v>
      </c>
    </row>
    <row r="34" spans="11:12" ht="14.25">
      <c r="K34" s="108"/>
      <c r="L34" s="5" t="s">
        <v>173</v>
      </c>
    </row>
    <row r="35" spans="11:12" ht="14.25">
      <c r="K35" s="108"/>
      <c r="L35" s="5" t="s">
        <v>173</v>
      </c>
    </row>
    <row r="36" ht="14.25">
      <c r="L36" s="5" t="s">
        <v>173</v>
      </c>
    </row>
    <row r="37" spans="11:12" ht="14.25">
      <c r="K37" s="108"/>
      <c r="L37" s="5" t="s">
        <v>173</v>
      </c>
    </row>
    <row r="38" spans="11:12" ht="14.25">
      <c r="K38" s="108"/>
      <c r="L38" s="5" t="s">
        <v>173</v>
      </c>
    </row>
    <row r="39" ht="14.25">
      <c r="L39" s="5" t="s">
        <v>173</v>
      </c>
    </row>
    <row r="40" spans="11:12" ht="14.25">
      <c r="K40" s="108"/>
      <c r="L40" s="5" t="s">
        <v>173</v>
      </c>
    </row>
    <row r="41" ht="14.25">
      <c r="L41" s="5" t="s">
        <v>173</v>
      </c>
    </row>
    <row r="42" ht="14.25">
      <c r="L42" s="5" t="s">
        <v>173</v>
      </c>
    </row>
    <row r="43" ht="14.25">
      <c r="L43" s="5" t="s">
        <v>173</v>
      </c>
    </row>
    <row r="44" spans="11:12" ht="14.25">
      <c r="K44" s="108"/>
      <c r="L44" s="5" t="s">
        <v>173</v>
      </c>
    </row>
    <row r="45" ht="14.25">
      <c r="L45" s="5" t="s">
        <v>173</v>
      </c>
    </row>
    <row r="46" ht="14.25">
      <c r="L46" s="5" t="s">
        <v>173</v>
      </c>
    </row>
    <row r="47" spans="11:12" ht="14.25">
      <c r="K47" s="5" t="s">
        <v>173</v>
      </c>
      <c r="L47" s="5" t="s">
        <v>173</v>
      </c>
    </row>
    <row r="48" spans="11:12" ht="14.25">
      <c r="K48" s="5" t="s">
        <v>173</v>
      </c>
      <c r="L48" s="5" t="s">
        <v>173</v>
      </c>
    </row>
  </sheetData>
  <sheetProtection/>
  <mergeCells count="30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G30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N9" sqref="N9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190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191</v>
      </c>
    </row>
    <row r="3" spans="1:12" s="2" customFormat="1" ht="15" customHeight="1">
      <c r="A3" s="9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63"/>
      <c r="L3" s="8" t="s">
        <v>3</v>
      </c>
    </row>
    <row r="4" spans="1:12" s="3" customFormat="1" ht="27.75" customHeight="1">
      <c r="A4" s="43" t="s">
        <v>192</v>
      </c>
      <c r="B4" s="44"/>
      <c r="C4" s="44"/>
      <c r="D4" s="44"/>
      <c r="E4" s="44"/>
      <c r="F4" s="45"/>
      <c r="G4" s="46" t="s">
        <v>193</v>
      </c>
      <c r="H4" s="44"/>
      <c r="I4" s="44"/>
      <c r="J4" s="44"/>
      <c r="K4" s="44"/>
      <c r="L4" s="64"/>
    </row>
    <row r="5" spans="1:12" s="3" customFormat="1" ht="30" customHeight="1">
      <c r="A5" s="47" t="s">
        <v>98</v>
      </c>
      <c r="B5" s="48" t="s">
        <v>194</v>
      </c>
      <c r="C5" s="49" t="s">
        <v>195</v>
      </c>
      <c r="D5" s="50"/>
      <c r="E5" s="51"/>
      <c r="F5" s="52" t="s">
        <v>181</v>
      </c>
      <c r="G5" s="53" t="s">
        <v>98</v>
      </c>
      <c r="H5" s="48" t="s">
        <v>194</v>
      </c>
      <c r="I5" s="49" t="s">
        <v>195</v>
      </c>
      <c r="J5" s="50"/>
      <c r="K5" s="51"/>
      <c r="L5" s="65" t="s">
        <v>181</v>
      </c>
    </row>
    <row r="6" spans="1:12" s="3" customFormat="1" ht="30" customHeight="1">
      <c r="A6" s="54"/>
      <c r="B6" s="55"/>
      <c r="C6" s="55" t="s">
        <v>196</v>
      </c>
      <c r="D6" s="55" t="s">
        <v>197</v>
      </c>
      <c r="E6" s="55" t="s">
        <v>198</v>
      </c>
      <c r="F6" s="52"/>
      <c r="G6" s="56"/>
      <c r="H6" s="55"/>
      <c r="I6" s="55" t="s">
        <v>196</v>
      </c>
      <c r="J6" s="55" t="s">
        <v>197</v>
      </c>
      <c r="K6" s="55" t="s">
        <v>198</v>
      </c>
      <c r="L6" s="66"/>
    </row>
    <row r="7" spans="1:12" s="3" customFormat="1" ht="27.75" customHeight="1">
      <c r="A7" s="57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67">
        <v>12</v>
      </c>
    </row>
    <row r="8" spans="1:12" s="4" customFormat="1" ht="42.75" customHeight="1">
      <c r="A8" s="59">
        <v>27</v>
      </c>
      <c r="B8" s="60">
        <v>0</v>
      </c>
      <c r="C8" s="60">
        <v>6</v>
      </c>
      <c r="D8" s="60">
        <v>0</v>
      </c>
      <c r="E8" s="60">
        <v>6</v>
      </c>
      <c r="F8" s="60">
        <v>21</v>
      </c>
      <c r="G8" s="60">
        <v>18.25</v>
      </c>
      <c r="H8" s="60">
        <v>0</v>
      </c>
      <c r="I8" s="60">
        <f>K8</f>
        <v>6</v>
      </c>
      <c r="J8" s="60">
        <v>0</v>
      </c>
      <c r="K8" s="68">
        <v>6</v>
      </c>
      <c r="L8" s="69">
        <v>12.25</v>
      </c>
    </row>
    <row r="9" spans="1:12" ht="138.75" customHeight="1">
      <c r="A9" s="61" t="s">
        <v>199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K17" sqref="K17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6" t="s">
        <v>200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201</v>
      </c>
    </row>
    <row r="3" spans="1:7" s="2" customFormat="1" ht="15" customHeight="1">
      <c r="A3" s="9" t="s">
        <v>2</v>
      </c>
      <c r="B3" s="9"/>
      <c r="C3" s="7"/>
      <c r="D3" s="7"/>
      <c r="E3" s="10"/>
      <c r="F3" s="10"/>
      <c r="G3" s="8" t="s">
        <v>3</v>
      </c>
    </row>
    <row r="4" spans="1:7" s="3" customFormat="1" ht="20.25" customHeight="1">
      <c r="A4" s="11" t="s">
        <v>160</v>
      </c>
      <c r="B4" s="12"/>
      <c r="C4" s="13"/>
      <c r="D4" s="13"/>
      <c r="E4" s="14" t="s">
        <v>86</v>
      </c>
      <c r="F4" s="14" t="s">
        <v>140</v>
      </c>
      <c r="G4" s="15" t="s">
        <v>141</v>
      </c>
    </row>
    <row r="5" spans="1:7" s="3" customFormat="1" ht="27" customHeight="1">
      <c r="A5" s="16" t="s">
        <v>110</v>
      </c>
      <c r="B5" s="17"/>
      <c r="C5" s="18"/>
      <c r="D5" s="18" t="s">
        <v>111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112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98</v>
      </c>
      <c r="B9" s="23"/>
      <c r="C9" s="23"/>
      <c r="D9" s="24"/>
      <c r="E9" s="25">
        <v>0</v>
      </c>
      <c r="F9" s="25"/>
      <c r="G9" s="26"/>
    </row>
    <row r="10" spans="1:7" s="4" customFormat="1" ht="22.5" customHeight="1">
      <c r="A10" s="16"/>
      <c r="B10" s="17"/>
      <c r="C10" s="18"/>
      <c r="D10" s="27"/>
      <c r="E10" s="28"/>
      <c r="F10" s="29"/>
      <c r="G10" s="30"/>
    </row>
    <row r="11" spans="1:7" s="4" customFormat="1" ht="22.5" customHeight="1">
      <c r="A11" s="16"/>
      <c r="B11" s="17"/>
      <c r="C11" s="18"/>
      <c r="D11" s="31"/>
      <c r="E11" s="28"/>
      <c r="F11" s="28"/>
      <c r="G11" s="32"/>
    </row>
    <row r="12" spans="1:7" s="4" customFormat="1" ht="22.5" customHeight="1">
      <c r="A12" s="16"/>
      <c r="B12" s="17"/>
      <c r="C12" s="18"/>
      <c r="D12" s="27"/>
      <c r="E12" s="28"/>
      <c r="F12" s="28"/>
      <c r="G12" s="32"/>
    </row>
    <row r="13" spans="1:7" s="4" customFormat="1" ht="22.5" customHeight="1">
      <c r="A13" s="16"/>
      <c r="B13" s="17"/>
      <c r="C13" s="18"/>
      <c r="D13" s="31"/>
      <c r="E13" s="28"/>
      <c r="F13" s="28"/>
      <c r="G13" s="32"/>
    </row>
    <row r="14" spans="1:7" s="4" customFormat="1" ht="22.5" customHeight="1">
      <c r="A14" s="16"/>
      <c r="B14" s="17"/>
      <c r="C14" s="18"/>
      <c r="D14" s="31"/>
      <c r="E14" s="28"/>
      <c r="F14" s="28"/>
      <c r="G14" s="32"/>
    </row>
    <row r="15" spans="1:7" s="4" customFormat="1" ht="22.5" customHeight="1">
      <c r="A15" s="33"/>
      <c r="B15" s="34"/>
      <c r="C15" s="35"/>
      <c r="D15" s="36"/>
      <c r="E15" s="37"/>
      <c r="F15" s="37"/>
      <c r="G15" s="38"/>
    </row>
    <row r="16" spans="1:7" s="4" customFormat="1" ht="22.5" customHeight="1">
      <c r="A16" s="39" t="s">
        <v>202</v>
      </c>
      <c r="B16" s="39"/>
      <c r="C16" s="39"/>
      <c r="D16" s="39"/>
      <c r="E16" s="39"/>
      <c r="F16" s="39"/>
      <c r="G16" s="39"/>
    </row>
    <row r="17" spans="1:7" s="5" customFormat="1" ht="120" customHeight="1">
      <c r="A17" s="40" t="s">
        <v>203</v>
      </c>
      <c r="B17" s="40"/>
      <c r="C17" s="41"/>
      <c r="D17" s="41"/>
      <c r="E17" s="41"/>
      <c r="F17" s="41"/>
      <c r="G17" s="41"/>
    </row>
  </sheetData>
  <sheetProtection/>
  <mergeCells count="17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A17:G17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2004-05-25T19:05:04Z</cp:lastPrinted>
  <dcterms:created xsi:type="dcterms:W3CDTF">2011-12-26T04:36:18Z</dcterms:created>
  <dcterms:modified xsi:type="dcterms:W3CDTF">2018-03-30T01:44:43Z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