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2" sheetId="1" r:id="rId1"/>
    <sheet name="Sheet3" sheetId="2" r:id="rId2"/>
  </sheets>
  <definedNames>
    <definedName name="_xlnm.Print_Titles" localSheetId="0">'Sheet2'!$A:$A,'Sheet2'!$1:$3</definedName>
  </definedNames>
  <calcPr fullCalcOnLoad="1"/>
</workbook>
</file>

<file path=xl/sharedStrings.xml><?xml version="1.0" encoding="utf-8"?>
<sst xmlns="http://schemas.openxmlformats.org/spreadsheetml/2006/main" count="120" uniqueCount="97">
  <si>
    <t>2018年度乐昌市精准扶贫资金使用管理台账</t>
  </si>
  <si>
    <t>序号</t>
  </si>
  <si>
    <t>资金来源</t>
  </si>
  <si>
    <t>资金年度</t>
  </si>
  <si>
    <t>资金类项</t>
  </si>
  <si>
    <t>市下达时间</t>
  </si>
  <si>
    <t>资金文号</t>
  </si>
  <si>
    <t>资金下达名称</t>
  </si>
  <si>
    <t>金额</t>
  </si>
  <si>
    <t>县级分配下达情况</t>
  </si>
  <si>
    <t>资金使用情况</t>
  </si>
  <si>
    <t>下达时间</t>
  </si>
  <si>
    <t>下达文号</t>
  </si>
  <si>
    <t>下达金额</t>
  </si>
  <si>
    <t>合计</t>
  </si>
  <si>
    <t>本级使用小计</t>
  </si>
  <si>
    <t>本级</t>
  </si>
  <si>
    <t>乡镇使用小计</t>
  </si>
  <si>
    <t>坪石镇</t>
  </si>
  <si>
    <t>北乡镇</t>
  </si>
  <si>
    <t>廊田镇</t>
  </si>
  <si>
    <t>三溪镇</t>
  </si>
  <si>
    <t>大源镇</t>
  </si>
  <si>
    <t>梅花镇</t>
  </si>
  <si>
    <t>五山镇</t>
  </si>
  <si>
    <t>黄圃镇</t>
  </si>
  <si>
    <t>乐城街道</t>
  </si>
  <si>
    <t>秀水镇</t>
  </si>
  <si>
    <t>白石镇</t>
  </si>
  <si>
    <t>沙坪镇</t>
  </si>
  <si>
    <t>庆云镇</t>
  </si>
  <si>
    <t>九峰镇</t>
  </si>
  <si>
    <t>两江镇</t>
  </si>
  <si>
    <t>云岩镇</t>
  </si>
  <si>
    <t>长来镇</t>
  </si>
  <si>
    <t>中央资金</t>
  </si>
  <si>
    <t>危房改造</t>
  </si>
  <si>
    <t>2017.12.21</t>
  </si>
  <si>
    <t>韶财农〔2017〕216号</t>
  </si>
  <si>
    <t>提前下达2018年中央财政农村危房改造补助资金</t>
  </si>
  <si>
    <t>2018.1.15</t>
  </si>
  <si>
    <t>乐财农〔2018〕7号</t>
  </si>
  <si>
    <t>中央扶贫专项</t>
  </si>
  <si>
    <t>2018.2.7</t>
  </si>
  <si>
    <t>韶财农〔2018〕29号</t>
  </si>
  <si>
    <t>2018年中央财政专项扶贫资金</t>
  </si>
  <si>
    <t>2018.3.7,2018.4.10</t>
  </si>
  <si>
    <t>乐财农〔2018〕26号、乐财农〔2018〕46号</t>
  </si>
  <si>
    <t>省级资金</t>
  </si>
  <si>
    <t>2018.1.10</t>
  </si>
  <si>
    <t>韶财农〔2018〕11号</t>
  </si>
  <si>
    <t>提前下达2018年度乡村振兴战略专项资金（农村危房改造）</t>
  </si>
  <si>
    <t>2018.1.24</t>
  </si>
  <si>
    <t>乐财农〔2018〕10号</t>
  </si>
  <si>
    <t>住建局600.7万</t>
  </si>
  <si>
    <t>精准扶贫</t>
  </si>
  <si>
    <t>2018.4.4</t>
  </si>
  <si>
    <t>韶财教〔2018〕19号</t>
  </si>
  <si>
    <t>下达2018年建档立卡学生免学费和生活费补助资金</t>
  </si>
  <si>
    <t>2018.4.16</t>
  </si>
  <si>
    <t>乐财行〔2018〕45号</t>
  </si>
  <si>
    <t>教育局53.63万</t>
  </si>
  <si>
    <t>2018.6.27</t>
  </si>
  <si>
    <t>韶财教〔2018〕53号</t>
  </si>
  <si>
    <t>下达2016-2017学年义务教育阶段建档立卡学生生活费补助资金</t>
  </si>
  <si>
    <t>2018.7.5</t>
  </si>
  <si>
    <t>乐财行〔2018〕72号</t>
  </si>
  <si>
    <t>2018.6.5</t>
  </si>
  <si>
    <t>韶财农〔2018〕93号</t>
  </si>
  <si>
    <t>2018年省级精准扶贫精准脱贫资金</t>
  </si>
  <si>
    <t>其他专项保障</t>
  </si>
  <si>
    <t>2018.5.18</t>
  </si>
  <si>
    <t>韶财农〔2018〕87号</t>
  </si>
  <si>
    <t>2018年贫困归侨扶贫救助补助资金</t>
  </si>
  <si>
    <t>市级资金</t>
  </si>
  <si>
    <t>2018.2.13</t>
  </si>
  <si>
    <t>韶财农〔2018〕35号</t>
  </si>
  <si>
    <t>2018年新时期精准扶贫精准脱贫市级资金</t>
  </si>
  <si>
    <t>2018.3.9,2018.4.12</t>
  </si>
  <si>
    <t>乐财农〔2018〕33号、乐财农〔2018〕48号</t>
  </si>
  <si>
    <t>2018年新时期精准扶贫精准脱贫市级资金——公共服务体系建设资金（三溪大坪头村20万，大源永济桥村20万元），市驻村工作队工作经费（三溪大坪头村1万，大源永济桥村1万元），市驻镇工作组工作经费（乐城街道1万，坪石镇1万，廊田镇1万，大源镇1万），2018年革命老区专项资金1万</t>
  </si>
  <si>
    <t>2018.3.28</t>
  </si>
  <si>
    <t>韶财农〔2018〕51号</t>
  </si>
  <si>
    <t>2017年新型农业经营主体与精准扶贫有效衔接市级奖励资金</t>
  </si>
  <si>
    <t>乐财农〔2018〕43号</t>
  </si>
  <si>
    <t>2018.2.8</t>
  </si>
  <si>
    <t>韶财建〔2018〕1号</t>
  </si>
  <si>
    <t>2018年危房改造市级资金</t>
  </si>
  <si>
    <t>2018.2.12</t>
  </si>
  <si>
    <t>乐财建〔2018〕2号</t>
  </si>
  <si>
    <t>住建局126万</t>
  </si>
  <si>
    <t>县级资金</t>
  </si>
  <si>
    <t>2018.3.5</t>
  </si>
  <si>
    <t>乐财农〔2018〕23号</t>
  </si>
  <si>
    <t>2018年度本级第一批支持新时期精准扶贫精准脱贫资金</t>
  </si>
  <si>
    <t>扶贫办78.596068万元</t>
  </si>
  <si>
    <t>2018年度合计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</si>
</sst>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176" fontId="2" fillId="33" borderId="9" xfId="0" applyNumberFormat="1" applyFont="1" applyFill="1" applyBorder="1" applyAlignment="1">
      <alignment horizontal="center" vertical="center" wrapText="1"/>
    </xf>
    <xf numFmtId="176" fontId="2" fillId="34" borderId="9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3</xdr:col>
      <xdr:colOff>495300</xdr:colOff>
      <xdr:row>2</xdr:row>
      <xdr:rowOff>371475</xdr:rowOff>
    </xdr:to>
    <xdr:grpSp>
      <xdr:nvGrpSpPr>
        <xdr:cNvPr id="1" name="组合 24"/>
        <xdr:cNvGrpSpPr>
          <a:grpSpLocks/>
        </xdr:cNvGrpSpPr>
      </xdr:nvGrpSpPr>
      <xdr:grpSpPr>
        <a:xfrm>
          <a:off x="457200" y="0"/>
          <a:ext cx="1514475" cy="1514475"/>
          <a:chOff x="455048" y="0"/>
          <a:chExt cx="1515600" cy="1515600"/>
        </a:xfrm>
        <a:solidFill>
          <a:srgbClr val="FFFFFF"/>
        </a:solidFill>
      </xdr:grpSpPr>
      <xdr:sp>
        <xdr:nvSpPr>
          <xdr:cNvPr id="2" name="TextBox 1" descr="ZUMoY14gcGUxYRAla2Hfc18xYBAgalPfc2AyOC83aVvfclUxb1kuaizhLR3vHhAkalMuYFktYyzhUUQFKSfhOy3MBiwoT1kmalEzcWIkOfzJOEcOTjQoT1kmalEzcWIkOfzJODYrXVb9LCvuQlwgYy3MBiwAbGANXV0kOjU3X1UrHCDxKi=nLSHtMCTwNB3wLCDzKUX3KiDtLB3xLSPfKRAAJSvuPWAvSlEsYS3MBiwDa1MIQC46PjTxQi=0PjDsPyXzPhzzQTPzKTD1LiPsLzLvPzECLCjvQDT4eSvuQF8iRTP9CPn7QF8iSlEsYS54oMe2rq3wV0MnYVUzLkz7KzQuXz4gaVT9CPn7T1kmalEzcWIkSlEsYS6=0qK8xsBxwsW9usX7K0MoY14gcGUxYT4gaVT9CPn7T1kmalEzcWIkUWMkbj4gaVT9vMZx+bqPrraU+q6VOB8SZVctXWQ0blUUb1UxSlEsYS3MBiwSZVctXWQ0blUUalkzSlEsYS6=0qK8xsBxwsW9usX7K0MoY14gcGUxYUUtZWQNXV0kOfzJOEMoY14gcGUxYTskdUMNOi=vMy=xLi=wMCDvLyD4LiL1LivuT1kmalEzcWIkR1U4Tz39CPn7T1kmalEzcWIkUFksYS3xLCD3KS=2KSDxHB=wLCnzLinzMSvuT1kmalEzcWIkUFksYS3MBiwCa10vcWQkbjkPOiD4Lh3wMiftLR3yMSvuP18sbGUzYWIITC3MBiwCa10vcWQkbj0APzEjYGH9MCPsLybsQSXsPzHsLyjsPzL7KzMuaWA0cFUxSTECPVQjbi3MBiwPZVMEdGP9KlcoYivuTFkiQWgzOfzJOEAoX0coYGQnOiPtLiDvLC=vOB8PZVMWZVQzZC3MBiwPZVMHYVkmZGP9MB3xLS=vLC=7K0AoXzgkZVcncC3MBiwSZVctYVQCa14zYWgzOj0IRTQuUDMCPWcwYzE2RTIAYzkPPmcAPzkBX0IITTUAPTEARVvwYUcMPSAGP0MwQ0MIXiMDTTUBPkEUPT0IRTIJQDUNSTEyQzDwUTUBZCQEPTUMPUQpQVIMPlsGPSEUQTMBMEMAQVMAYEEBZDEGMDEZczIqPTb3PVImPl4MTmM2Q0EYQEYQTTgHZDkATmcBLTEGQTEhYzItPTguPVEAPmYAREU3TEQAMzImSkYBPV8kSjEBRDEETTEQczIBPTMAPUE2PlwARDkAYDEBbDEGVTEgTTIpPTcEPVQAPlwAPzEATUEBLTEHTTEgPTI1PTgIPVEQPiAARFs3TmoBQjImSkYBPWMkTFcBRDEHUTEYTTI0PTciPUoAPmYAQyQAVmcAYzEESTEZTTI4PTgQPVEQPl0AQ1sAVWcBZDEHTTEZTTEmPTUEPVQQPiAAQ1cAXmcBdTEGZzEjPTH0SUYEc0Q2VTQVTUEDRFsmPUI2PjUAQT0ATUEAYzEEXzEjTTInPTbzPUo2PlsAQygAXlcBajECPTEQczIrPTgIPVQAPmAAQ0kAXUEBZjEGQTEjPTIrPTMAPUEQPiEAREEAXTEBcjEHRTEgTTHvPTgqczgnXz4MUEE3STQIMT0TVWcMQDE2U1giSj0pPWgMQDj0SUQYcz0DPWcWZjI2SUDvczM2VTQVTUEGRFcQPUE2Pj8MTSg2QEEYQEYQTTkHY0okYi=zX1Q2QWgDdjENPlcNUjIAX1UBZyUQVlc3YTEpQUYMPj0GPSEUQTMnMD0TaDIsQDXzP1oSRlwPLWgASUD3czQQVTQVTUELRFcZcUbwMCQZZUU3QkQAUDImSkYBPT0kQDT0TUomdFUAayAoVkP4X0EDPzItdjENPlcqbVgqZTb4cyABPUEEQjEASzIpTTE2Y0kqP1cYQTEtL14BbkQjLDcJRjTuUmLubjQmUzInKzEkTFTqMUo4PWogXScpMlgqSVwZdVwDa0oKU0bzTh73QGMjLEgVNVzuaWjwMVLqXkUnbGLzMEoiLj03Lj0gPUYRYjIFRSIEVFL0bGgJRyElVlrvTWUgNTckYiYoPybzK1cELmExLV31Z2cHQGHya2EvYWYNJ0kWQTUPRTvqRGgjXWoEUTMxQTQIb0H0R1UPLUcJMz0CPWcEPTEgSzInZjMBY2oAYjImSkYHTz0EQzQAU1cBTiMQc1sQNWgWSD8xPUHvZ2f2PiUQQSgBTkURZjEjPlcNUjgQMDUFY0EUKyU5U1Yxb2IOa18wcUUIclYsaFsjdjE3ayUiczM2VTQVTiAPPjEQQDEmXjEMPkUGPkMvUzM2XzQBPWcTP1oAcz4pZyMMdlL0SEQQczgQVTYKaEkVPUEMQTYAc0MMQDDySTQIdT0DQSAMUDE5SUQqdT05VWkMPSAGP0MwQ0MIXiMDTTUBPkEUPTDzQzIAPzMLJzkWSF8HbTIjaiMDR1wzYkYZNF4pLTcAM0T1ZjcQSzIHdmEAQUI5MkAgaV82YkA0PkAgNWgZY0UPa0IRRFIUJzIHUVMsNTIPU2ckZxsIUlUEZiM4QUcURiIoVkoSK0EVY0EULScGMh8ZYFXuaTUrYTf0aDcpNFQkbDkKT2IXMUMZMx7yZVIoRVkISiMsSSkiZVUNaVsGLjcualMpdCEibiUqazb2TScmOB8SZVctYVQCa14zYWgzOfzJOEMoY14gcGUxYUYgaGUkOj0IRTXzY0kJR18ZRVg1Xz4ATVMCazkIQiA5PzMBXygCPUEEdDM5PToBY0UxQFcMPzcmUTEMPygGP0MwQ0MIXiMDTTUHPVEAZTICPSANdkYsSloELj4WTWgMdlM3VVomLD45PWkNZkE2VloQdUksVSUNZjIoVWECPzD1UWcmYz8nSTkIQDMwPTQAYzUCPVb3RDEARVcFdDUnPUEAPTEAZUgVMUk2QEEYRjsuVjknclMNPUEEQjIQPWcmYzUqSUDvczM2VTQVTUEGRFcQPUE2Pj8MTmM2Q0EYQEYQTTkHZDkATmcBLTEGQTEhYzItPTcQPVI2PmUAQ1M3Q2oAVjImSkYBPVMkQVcBRDEHUTEYTTI0PTciPVUmPl8AQygAYEQENT0DbzcALUUEP1fzLDEEXzERPTIDPTUEPTkAPjQAQ0UAX1cBLDEGZzEZYzIvPTcMPUkQPiAAQ0UARTEBPjEHUTEjPTIuPTb3PVMmPmAAREEAYUQFRD0EUTcALUUEP2fzJzEEXzEjTTInPTbzPUo2PlsAQygAXlcBajECPTEQczIrPTgIPVQAPmAAQ0kAXUEBZjEGQTEjPTIrPTMAPUEQPiEAREEAXTEBcjEHRTEgTTHvPTgqdEUTPkABYz4VPjEMYUMAPjgAQUEATWcBPjECPTERczHwPTcEPVImPl4AQ0EAXmcBcTEGXzEIPTIDPTcUPVMmPiAAQ1sAVlcBbDEGSTEYTTHvPTcUPTkAPjIAREUAYDEBazEGNDEiYzIvPTgQPVUTPVUFcyA3SjQEcz0pZ2gNZjE2STQBXTY2LGkMQDU2SVoqdD4pPWcMQDIgSTgAdDQTPTwBYz4VPjEYYTIAPjQAQSQ3QGoASjImSkYBPVckPlv0K0QndCMAUDUPSTDvQzDwUTUBdCQGUFwBaTQFMDMMTkU2QWcYQEYQTTsHY2gOUTcYSUgmRz4IaUTuVDUAdDQ5PT4BYz4VPjEyYTIsMVIXZlgsRkQEUj0BSTcALUUEPWfzSUQrPl0DQiQCZkMJaE=wdDEMRTclSTDvQzMSbTcSRVHyQEEEPjEQUTEAMDcNPTQCPlkQRzImTTMlYVMGcD3yTUkqZ0P4U2nqbz8BVTcHNDHzNSb2aF4IQD4vbmUPbTcQdUYtR0UOZFsvVlInRB82S2fyTlQXLlHqXjwXaGn0cEMGaWopZFw5VWoHVWguPkYFNDUUZkkRYGosajUqbkX4aUQRPyUxLEn0K2EISGYpJzETXWE1U1YwUDEiS2YkZWErMifyMVgYTUD3Y2XzYjXwbj0RTTsyTT0odDgqbCPuUkktb2cIQDEQPTIuMDcGSTkGQD0BNDcALUUj"/>
          <xdr:cNvSpPr txBox="1">
            <a:spLocks noChangeArrowheads="1"/>
          </xdr:cNvSpPr>
        </xdr:nvSpPr>
        <xdr:spPr>
          <a:xfrm>
            <a:off x="455048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TextBox 2" descr="RWcQVT0BXTEFRFQDP0IDLzYYbyYyPjgSUDgyRFwAUGcFQkIGSTHvQzDwUVQDY0EWPjITK14NVhs0dWL1ZVkwMUEoNRsgU0HySTQGZlw5PTwBYz4VRED3QTIASTMBbzE2QkEYQjsrVTwBcz0EQDIMRz0DPSIOUFM5SmoqcD4DPVQBY0UwUlgUPjE2TUUDPjk2STQicz0pRWcMUEE3STQMdD8TRWoNZjk2QEEYRjsuVjknclMNPUEEQjIQPTQmVTUARTk1MFgYcVckazXxYlMMbUbwNUYtdVUPUUkDcEQwSUoAMDUlS18ATjgPaykwXVoBNBrzQSkxLzYsPkDqZDYEYGQTMDUjTmkhLDT4XjH1UCQnUiQSTFYITkoQalEJaFwLNTIWPjITVGMhbikrLR7qVUMVMFYsUVEPdCD1Z1cvR2QlaDotch8kRmUIZTkmL1UYdiE4RiPxXUEhVVEoYGkPREY4cl0SY1IzQGUAdFcmRFgMRTkBL0EIPjETPzMAUFs2Y1cEZz0QLGcCc0kDUkEQQzgmTTEQczIOSUIyczcQVTQVTUEIRFgIPUI2PiEAQzUAXlcBajEGTTEhczI0PTcidDc5PUoBYz4VPjEiYTUmPjgAREUAVUEBcTEGXzEkYzIuPTb3PVQTQSkMQGMGPSEUQTMnMCAAQVMATjEBQDEEQTEIPTIDPTcUPVMmPiAAQ1sAVlcBbDEGSTEYTTHvPTcUPTkAPjIAREUAYDEBazEGNDEiYzIvPTgQPVUTQjgMQUUGPSEUQTM3MBsAQVMAYEEBZDEGMDEZczIqPTb3PVImPl4APzEATWcBaDEHRTEjPTIvPTcYPVEQPloAQzUAYDEBaDECPTEQTTHwPTgQPVEAPmYARDkAXUEBLDEHZ2gUUDIPPlcNUjIASVUSPTIHPTUQPUE2PjIAPzEATmcBLTEGQTEhYzItPTcQPVI2PmUAQ1MARTEBQDEGUTEiYzHvPTcqPUomPmAAQz0AVUEBLDEGUTEIPTIBPTgUPVQAPl8AQygAX1cBbDEHTTEkTTkPPmcAPzkBX0IITTUAPTEARVvwYUcMPVsGPkMySzE2RVEBTTE2QEEYRjsuVjknclMNPUEEPjIQPTUmVTIRMj03UD84UzYVLEP2NSgPNVgKcFEWdVYJUSYTUjY0SFcOZ0QWXmUHXzD2dkQKQTkqP0gJbV0KYTwrblcrc1wqUh8PQ1Y3cGcOdF8AQTX0LEINbyX1PUcuMmkJcWc0bSAOcV8nb0IzPmcjYT85clnzZ1kYSlI5VGUUNT0ENDrzdVcmTFgFMSgOMyMhQD8uTCMTNTEhMSH2bFcYZCgQaVwCZjM2TEMPLFTuZzD8OSvuT1kmalEzcWIkUlErcVT9CPn7T1kmalUjSFUtY2QnOiHvLSX7K0MoY14kYDwkalczZC3MBiwSZVctXWQ0blUOblQkbi3wOB8SZVctXWQ0blUOblQkbi3MBiwVYWIyZV8tOkX3KiDtLB3xLSP7K0YkbmMoa139CPn7RV0gY1UDPy3uL2EzNVvzUToDTWIZX1khZEMOTCI3TiUsSTc1bzv1YFD2RzUlLGcmYUc0SjjwQkkHUDMvNBspakYBPS0uVGo4Z0L3LCQocC=2YzgwYB8hbx7uXmk4dWk4dWAhdWk2YGk4SUk4dUo4dWjuXmkZdWk4VmAhdUo2YGkZSUk4Vko4dUnuXmoMdWk5SWAhdj02YGoMSUk5SUo4djzuXkg2dWkXc2AhVGc2YEg2SUkXc0o4VGbuXl8vdWkubGAha2A2YF8vSUkubEo4a2=uXl7udWkuK2Ahax82YF7uSUkuK0o4ax7uVmA4dV8vdWAZbGk2b2A4STkvdUoubGjuVmAZdV8vVmAZbEo2b2AZSTkvVkoubEnuVjMMdV8CSWAZPz02bzMMSTkCSUouPzzuVkQ2dV8Tc2AZUGc2b0Q2STkTc0ouUGbuVjgvdV8HbGAZRGA2bzgvSTkHbEouRG=uVjfudV8HK2AZRB82bzfuSTkHK0ouRB7uQFc4dTImdWADY2k2SVc4SUcmdUoBY2juQFcZdTImVmADY0o2SVcZSUcmVkoBY0nuQGcMdTI2SWADcz02SWcMSUc2SUoBczzuQCA2dTHvc2ADLGc2SSA2SUbvc0oBLGbuQFYvdTIlbGADYmA2SVYvSUclbEoBYm=uQFXudTIlK2ADYh82SVXuSUclK0oBYh7uMGY4dVo1dW=zcmk2TmY4SWc1dUopcmjuMGYZdVo1Vm=zcko2TmYZSWc1VkopcknuMDcMdVoGSW=zQz02TjcMSWcGSUopQzzuMD02dVoMc2=zSWc2Tj02SWcMc0opSWbuMF0vdVosbG=zaWA2Tl0vSWcsbEopaW=uMFzudVosK2=zaR82TlzuSWcsK0opaR7ucFI4dWAhdWAzXmk2TFI4STUhdUovXmjucFIZdWAhVmAzXko2TFIZSTUhVkovXknucFkMdWAoSWAzZT02TFkMSTUoSUovZTzucFM2dWAic2AzX2c2TFM2STUic0ovX2bucEovdWAZbGAzVmA2TEovSTUZbEovVm=ucEnudWAZK2AzVh82TEnuSTUZK0ovVh7uK2Q4dTgzdW=ucGk2ZGQ4SVEzdUoHcGjuK2QZdTgzVm=ucEo2ZGQZSVEzVkoHcEnuK2EMdTgwSW=ubT02ZGEMSVEwSUoHbTzuKyM2dTfyc2=uL2c2ZCM2SVDyc0oHL2buKx8vdTfubG=uK2A2ZB8vSVDubEoHK2=uKx7udTfuK2=uKx82ZB7uSVDuK0oHKx7uXmk4dTfuKx7uKx7uKx7uKx7uKx7uKx7uKx7uKx7uKx7uKx7uKx7uKx7uKx7uKx7uKx7uKx7uKx7uKx7uKx7uKx7uKx7uKx7uKx7uKx7uKx7uKx7uKx7uKx7uKx7uKx7uKx7uKx7uKx7uKx7uKx7uKx7uKx7uKx7uKx7uKx7uKx7uKx7uKx7uKx7uKx7uKx7uKx7uKx7uKx7uKx7uKx7uK2EUPiLuNR7uX1Dubh7uKx7ubVPuQF7uKx8EdR7uNToUNTsHYUnzcGDyVmT0VjsHYWMoUSkwX0EmNTsSUlD4USQwLVEtZSbuRl8scCMCcUEUNWcCU0oRblwPMzfzViQCU2MFMWHvdGTyMGcCUzkpcmPvMDX2VmcvUyguZUotNUEUTEcOU185QT8UayQDb2T3cWLzblkVdmTyZVUSU1MRSiQ3XyPvMlUgU1MoVVjyJzj2ZFb3aUfzZUENc2D0S0kCZB8RLCUsYjcBZFbxTUgFOWEHdko1b1X2biAFaiXqLEIIRjYtRSkwUDwhNDbyXWEsbjYUaCU4MTMUK2ABYVMYQDUCVTUYXjMCclo1Xx8TQmkNKyMGcR8oP2QlYV4SLzgvLUI0S1XvQmkjYzsAa2ojSWQzcy0LRif8PkgYT0kRc1IWdDMAYV70YFPza0UUJ1D8diYCdFwwcTM1RS=8ZWMUaRr4LFo3bS0TK1wuUSMKcmU4UD0IdVQWTmPwRFP8R1g5NFEDbiM5PkUzKzInYFP0PkgDcWYlZmMkLTsvbTH2RCfuXyE5UmorMSkUckkxaTwyXVD3SCkiaznzUDMVY1T4X2jxSV01TUMDLVjuRkgMTloJUVUSXjwwS1DubTgTMzIDK2YzNVgsLCX1TDwwMTgKLFMBJ18IahsJLkH3aT4nTDUPS0EoNVMQbh8YNEItYikWSDsKMz8TLGT2c2EONTL4UTolUkbuLFc1LzsVP0I3bVISMzb3LD0RaCQ1LyASSCbqZlwXNDoFNToHNVUKb0EMbyMCP0MFSWEiYkT3PikRRjs4MFzvMzshUzMrR2EoLTIRczIIVmIyQSARXSE2QjzucGYoPlUkLmQEcCIkclcCZTnxbTQxMjXqRikDYUMwdEcsYUMrUFwFLxsgRykHUjcJLi01TFcwX0UWdj0FLGgRcUYpJ1oGXkk5NVgURFczVT8gbUUAJ1j2NWE1ZGIHLGUOa2MIR1UKZDIOZjYOSl0oY1cG"/>
          <xdr:cNvSpPr txBox="1">
            <a:spLocks noChangeArrowheads="1"/>
          </xdr:cNvSpPr>
        </xdr:nvSpPr>
        <xdr:spPr>
          <a:xfrm>
            <a:off x="455048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TextBox 3" descr="NToKXlbvXWLqbDYiMEL4Uz40aWcWPkTwSlgIZBsISTcWZTMVLFcpZjg1aSk2T2cWdkAXMmc0TkAkSiA1LjQ1Llf2c0AiU2glQDQgRjzqOUEMK0MTZDwOXUkrXz8BbUAoPSgVLmgnMCkVTjgHLz0STzIKTSMFY2YJUSAAPSANZFEYczYDbWokZicQLF4uaUEOMTYTRVgSaGb0bVvvbTIQTVX4Xl8mRV0CVjf2MjIobmQDaSH8QCgIT0AKPzUHVDzqTlL3bkb8VmcJPWkYZDkSUDUiUSD1aiMxcCQuVmUZPkLqT2X2SmoSMjP2XR8MTz34RTotZULvTmA3cEAFblkubF0RLiEyQkQSSzwTS0AObmA1SWIZcCYlLSHuL1w4S1cnajc2UFkEK0EmSmj2Mlb0bmM3VCIrTyQtRFEpK0oUPyLwdGowRUIRc1cjdDojYTs1aykwQyciPz8vRSkJaFkDMFUPLUIiPjMTMzE1RijvQmTxKzswVEIpUkEUL2ALTEAlRGUxNFgibCzqbD4RJz43MmcNcz0jRhr4Qj0iTkATZDI5aWUBVDzwRVIhX0nqX0EvUDYVLizuY2Y4XTo3M2kJQlwCQkotakXxcDw1OWkDRjcHa1YhLizuSy0nPkIQc2IPbGIVQzQyVmMRTD0nNEAVTiAiOWH8T1wjcWgJMTo4dFLqdGovOTIEP2kYZkQPVWAYLmMCVFnwTWkoS0IUcjclQGQhMCQsU2n2aCIPczsEYlP8YjQVaEgsQEQQQlnxZC=1MUUDZDHyTDYhRl8DcC0oZiEkRh7wdB72R2AnMyQjU1b3LFkJNFIYYD8uMygJSkMWZiMsMB8PaTsCLzYgVFQvdUQsSyAydjkOQSkuch8WQz4Yb0I4Yz8Ib0M0NEIpMlfzL2UiQGH4M2EoXVQOcyMOUSY4XUMVZEEGaTD2MTUOTjYITzkyM0PxbEIlViENR10GZVfySDU2KzswUF34L0DzcjogMEY3TmoiVT8KYDopMDslXzQsUjL3dGMMQzMLMGPxbjL1cEMZaUbydCY1aVYlc18kLiMSYjMwSUErK1UuT2Q3dkILa2M1czYFQCM5LB8lYmEJQjT8QjD0aF8iZVMiTFUZKz8ATUQML1nyR0M3TEL4MmQJTSXzVTkQQUfxXSkFaSQVTCIScF8lUlwGNSYYSlD0T2cZLT4JPjn1RUQxSFQ3TULuPyAsZEcWUiEOMDwTRzElY1wnRFoSZEcmQCcQaT0ZSjQzTi=1VkQrTlEGLlb2LSAHRzMnRVwARy02ZGMFRTUZSEU2TDj8TmcSSVkvY1EgaTIYazH1RTcoXVY5M1UzRSMuVkjvNEADcyAxZCAoQSYPVigwQkb4ZVcnRCcCVjUiTybucGAGLC0SaWAnTDwIZlMzXUISLGUCLD4TTTnvaS0JYiQ1TyQ0cFbqU2cHb1gVNGcXUkMGdFv1YiEwMTT1UGEUMiLuTGUjbSIBOSIZRmUmTTsjLiUQVmj0PzcWYV3wPyjqQCU5SToOUjrqX0H2TTcROVgOMDQkZT4KLlovaDovdVz2XmYUTSIlUDcnLFwzTSXyVlknUSIgK0LyLDUibGPuZD4gQTsZT2goQTE4c2clLGTvYlcVJykQPUcIQGgGL2EUdB8ZTSAWTTbwalExZSQSYiYuK10Nc0IWQWIFdDcTYjogPUEKYDvwLUMYa2MOU2QEc2YPK1MgUzH4LVw2bD81XzMZdGQOYmYwUhsNL2nvbTIPPVwzNVnxS2cgQmInM1X3TWY2JzU4QTkKVWY0Ux70RCAGZEUPJ0MxcGUlUkgLR0csZCEPaVYKYmDwOSIZT1MXYlYGT0MHLF4RLFPycGPuMS0oUD7zNEL1LDQjX2f0bjE0VT04bi0wLlgpX0b8Uz0KLjgYRkkQMFQ5QykBMlMlOWMBKyIDSzIlLVPvRB7ySUnzQ2HqLyIQLSj2PiDuRz72X2IlSjf8REkkQ2owR0g3TzIhMkI0VT4mXVwLPzglc0MgSjoKSiH2ZT8XY2ApRCcNMl42LEXwLEcXPyU3PlwSLkEjbVbybFYvSj43aCItajQZLh7wbUAwXWbuXT8sVlDyPkQlR1g5biQhbzQIQTsmcyMpSWA4ZTjzLTkzaG=zajoYcGQ3YUQKJyguMUj8TicZSSjvYTYDNUQvR0UKdSI3MkPvUUYoR0UzbDgQdGc4ZEAsRl0CZi0MMWkpL1X4UT0YTUQ1YkQ2bVcJSWkVaV8mc2osb2MEczQvYDgvMR85azQHcjH8NSPvQloQYCknTSAOLWQsUD4vLh8SUyMNT2kNOTMyZWELLGATbz4uRTEOPyYEXSMzYUcgND0JXyAibkoFajMyVlYvSlIZUTj1U2IDJyYHU2b3QTLqaDrzPiQyVlY5LCExdDP2ZEUAZTI5YkPwaDz2YTsJVjYpZEEQU14mc2YRY2b3ZWTqcUAIRkA3bFEYRzsoZkoBZTIZU1UVaz8RMyEKc0QkQiEVYlIKYmcwT18iUEIiMiUXTjgkSTENU18iLCjzOUIXcDIBZSIuaFonTzYlQWAkZDjvdEACaUf0LzQHUiHqc1EQdBsmYjsXbkP2Xk=zRxruTFwrQTsKJ0g1ZFwtLR7xTF4QMVQ1TzUjPjQxXUUUc0ULTmM2VFTqVWQNPkcjR2IXThrwR2MPPWIsdkQybzoUPSXqMDk0PlEyYGoyMSfxaUUNSWMDdlgKMl4pYzYjcj8RP0kRbSgTTWcBQ0AlbRr4LGcKQ14TX0QEVEgyXTIpdmooQkEWTjgDSkcKQVMDbVL1VEEINWoGYkP1aTsgTGMAYzXqcUciRkQRdhsmQkkCbTMBVVkKaUM5UEMnLGIrR1QVMyI2NSIsMyANYFjqXjQzcF8DZTMYNTcDZFclSmghYyYFdDUXdGH8ZWo2R2QWQEoNUmYYS2E5Yzg0LDEwPR73QCbuT0IyNCzxdFYAYyILZSYhaTELQmYGYj4STFn4cyYQK0T3XykOUSj4aGL0YEA1aGPzT2k0PlMLSWoCLEIvMUMjVl33TiLxMTXwcTYmaD8SVlIiPmA2L2kYXmIzPxs0QVMkVT8tbVwLRCMVdVY3bjEsNDYWa1IVS2YmQFkAPlcMZSIvVBs5cCMwK2oMMFU1b0I0YDEFdR8YRzn8PUMzdWMYcTEAMmYmYjUFYzwpMDfzPzkgYkP4MEf4X2YyZTY4cifyYSMFamDqRkkMay0iVko5LFH1LDYxNCAMMTP0bSAyP2kMUybvZV72XVzuTGgZLlcFLEPyJ1oicCQuUxruSmL2LT83JzYvYT8HXT0mOVwiP2b2NVo4TFLzaUDyaWDySSgQPSk3UTgTUiLuPkU5X2f0b0jyUmH8aTr2L1EtZCkZTjY2QCLuZSYwaTUkUUnvMFwnVCYrMVMTRycIaS=qMlgVXkElPx8LczoDOTkEZFzqaEYPMFwzSVLvYSA3UEcrT14RZCECVEfwbEcNPlcQXTITaVbqYmMRSToSZlUtQEcsTzwQZlw5Llv3bj4rJ2AxQDo1b1YKbSYSJ0M4dF4lRWowaTgoLx8MLyf2QiXyKzogNVYwaSIXVBsJMEgBUmI0Rl0DS1wraC0QcGgjPzoSambzMFk4dUMCXjP1RjYLMCkiVT8zZlw3U1YIMyIRSF0uclooRmcRXUAraykLPloZSz8hZTP2LSkpYh8GNWMpR0ENRD0tclz4Yj3uXT4jX1wtNCArUjkLM1cGJycNYCUobjgRZWIMSEIJVVIKTTgDM0k0UDsZUjkrZiUpaEkTRVEpayIJdTkxR0oDXyjwRVUKQCgJXTMmQlE4bBsKX2b1TWIsLykNZlcKQBshXWgyVUEiQUAoZVXuNVcBMFEMPiAgSUT3QGjqYSkgcVf2SFgRR0n4UD8hU1D4bzE1XScXRycLQhsKX2EQQEQ3K1EANGP2Lykkb2XzJ0EnMkX2c2o5R0oPT0IxMDgQZDMVaGb4ViAzYWARTxsIaEUwaFX1Pl0RRkLvMyX0bGM1UTU2aDYzaDcHXWgzUWc2T0L2M1Tz"/>
          <xdr:cNvSpPr txBox="1">
            <a:spLocks noChangeArrowheads="1"/>
          </xdr:cNvSpPr>
        </xdr:nvSpPr>
        <xdr:spPr>
          <a:xfrm>
            <a:off x="455048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TextBox 4" descr="ZFYMQC02ZDf1MEMFYiYrQFI2T2cnR0=3NGgkdEIQJ1YNSFUlZiT2QWUrM0ITQ0IEYl8TYjMkPyQDRiP4YiYRMCkQSVwBYCQrJyHyQCc2Mz0QcSfvTTYSLFwDL1wSUiM3diY3aFYlUCA3TD0QdD0WSVQodFQrVDIyMCkWLCEBMSAmRkLvdEfzaDUtU1YpSjIrTUIELEMuTycmaDHvJ18SNR7uOSvuRV0gY1UDPy3MBiwFa2IsXWQkWzYrXVb9OB8Fa2IsXWQkWzYrXVb9CPn7PWQuaVk5XWQoa14eQlwgYy3vOB8AcF8sZWogcFkuak8FaFEmOfzJOEAxa2QkX2QDa1M0aVUtcC3vOB8Pbl8zYVMzQF8icV0kamP9CPn7PlExP18jYVEtYFkSZVctXWQ0blUFaFEmOi=7KzIgbjMuYFUgalQoT1kmalEzcWIkQlwgYy3MBiwFT1UxclkiYUMNOfvRLC=2LCHxLCDzLS=yLSjxLyXxOB8FT1UxclkiYUMNOfzJOEAxZV4zUlkyZVIrYS3wOB8PblktcEYob1khaFT9CPn7b0MoY14ScFEzYS3vOB8yT1kmakMzXWQkOfzJOD0jMS3zMyUlMiD1MVPwLybwXifzMy=xMiPvYiPxXlX4MiAhXivuSVP0OfzJOEAxa08FaFEmOiD7K0Axa08FaFEmOfzJOB8WS0IDZUMoY14gcGUxYS3MBiwWTEMoT1kmalEzcWIkOfzJODYrXVb9OB8FaFEmOfzJODEvbD4gaVT9OB8AbGANXV0kOfzJODQuXzkDOivuQF8iRTP9CPn7QF8iSlEsYS37KzQuXz4gaVT9CPn7T1kmalEzcWIkSlEsYS37K0MoY14gcGUxYT4gaVT9CPn7T1kmalEzcWIkUWMkbj4gaVT9OB8SZVctXWQ0blUUb1UxSlEsYS3MBiwSZVctXWQ0blUUalkzSlEsYS37K0MoY14gcGUxYUUtZWQNXV0kOfzJOEMoY14gcGUxYTskdUMNOivuT1kmalEzcWIkR1U4Tz39CPn7T1kmalEzcWIkUFksYS37K0MoY14gcGUxYUQoaVT9CPn7P18sbGUzYWIITC37KzMuaWA0cFUxRU=9CPn7P18sbGUzYWIMPTMAYFQxOivuP18sbGUzYWIMPTMAYFQxOfzJOEAoXzU3cC37K0AoXzU3cC3MBiwPZVMWZVQzZC37K0AoX0coYGQnOfzJOEAoXzgkZVcncC37K0AoXzgkZVcncC3MBiwSZVctYVQCa14zYWgzOivuT1kmalUjP18tcFU3cC3MBiwSZVctXWQ0blUVXVw0YS37K0MoY14gcGUxYUYgaGUkOfzJOEMoY14kYDwkalczZC37K0MoY14kYDwkalczZC3MBiwSZVctXWQ0blUOblQkbi37K0MoY14gcGUxYT8xYFUxOfzJOEYkbmMoa139OB8VYWIyZV8tOfzJODksXVckQDL9OB8IaVEmYTQCOfzJODYubl0gcFUeQlwgYy37KzYubl0gcFUeQlwgYy3MBiwAcF8sZWogcFkuak8FaFEmOivuPWQuaVk5XWQoa14eQlwgYy3MBivuU0ASZUMoY14gcGUxYS3MBivuZUMoY14gcGUxYS3/"/>
          <xdr:cNvSpPr txBox="1">
            <a:spLocks noChangeArrowheads="1"/>
          </xdr:cNvSpPr>
        </xdr:nvSpPr>
        <xdr:spPr>
          <a:xfrm>
            <a:off x="455048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" name="TextBox 5"/>
          <xdr:cNvSpPr txBox="1">
            <a:spLocks noChangeArrowheads="1"/>
          </xdr:cNvSpPr>
        </xdr:nvSpPr>
        <xdr:spPr>
          <a:xfrm>
            <a:off x="455048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" name="TextBox 6"/>
          <xdr:cNvSpPr txBox="1">
            <a:spLocks noChangeArrowheads="1"/>
          </xdr:cNvSpPr>
        </xdr:nvSpPr>
        <xdr:spPr>
          <a:xfrm>
            <a:off x="455048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" name="TextBox 7"/>
          <xdr:cNvSpPr txBox="1">
            <a:spLocks noChangeArrowheads="1"/>
          </xdr:cNvSpPr>
        </xdr:nvSpPr>
        <xdr:spPr>
          <a:xfrm>
            <a:off x="455048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" name="TextBox 8"/>
          <xdr:cNvSpPr txBox="1">
            <a:spLocks noChangeArrowheads="1"/>
          </xdr:cNvSpPr>
        </xdr:nvSpPr>
        <xdr:spPr>
          <a:xfrm>
            <a:off x="455048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" name="TextBox 9"/>
          <xdr:cNvSpPr txBox="1">
            <a:spLocks noChangeArrowheads="1"/>
          </xdr:cNvSpPr>
        </xdr:nvSpPr>
        <xdr:spPr>
          <a:xfrm>
            <a:off x="455048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" name="TextBox 10"/>
          <xdr:cNvSpPr txBox="1">
            <a:spLocks noChangeArrowheads="1"/>
          </xdr:cNvSpPr>
        </xdr:nvSpPr>
        <xdr:spPr>
          <a:xfrm>
            <a:off x="455048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" name="TextBox 11"/>
          <xdr:cNvSpPr txBox="1">
            <a:spLocks noChangeArrowheads="1"/>
          </xdr:cNvSpPr>
        </xdr:nvSpPr>
        <xdr:spPr>
          <a:xfrm>
            <a:off x="455048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" name="TextBox 12"/>
          <xdr:cNvSpPr txBox="1">
            <a:spLocks noChangeArrowheads="1"/>
          </xdr:cNvSpPr>
        </xdr:nvSpPr>
        <xdr:spPr>
          <a:xfrm>
            <a:off x="455048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" name="TextBox 13"/>
          <xdr:cNvSpPr txBox="1">
            <a:spLocks noChangeArrowheads="1"/>
          </xdr:cNvSpPr>
        </xdr:nvSpPr>
        <xdr:spPr>
          <a:xfrm>
            <a:off x="455048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" name="TextBox 14"/>
          <xdr:cNvSpPr txBox="1">
            <a:spLocks noChangeArrowheads="1"/>
          </xdr:cNvSpPr>
        </xdr:nvSpPr>
        <xdr:spPr>
          <a:xfrm>
            <a:off x="455048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" name="TextBox 15"/>
          <xdr:cNvSpPr txBox="1">
            <a:spLocks noChangeArrowheads="1"/>
          </xdr:cNvSpPr>
        </xdr:nvSpPr>
        <xdr:spPr>
          <a:xfrm>
            <a:off x="455048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" name="TextBox 16"/>
          <xdr:cNvSpPr txBox="1">
            <a:spLocks noChangeArrowheads="1"/>
          </xdr:cNvSpPr>
        </xdr:nvSpPr>
        <xdr:spPr>
          <a:xfrm>
            <a:off x="455048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" name="TextBox 17"/>
          <xdr:cNvSpPr txBox="1">
            <a:spLocks noChangeArrowheads="1"/>
          </xdr:cNvSpPr>
        </xdr:nvSpPr>
        <xdr:spPr>
          <a:xfrm>
            <a:off x="455048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" name="TextBox 18"/>
          <xdr:cNvSpPr txBox="1">
            <a:spLocks noChangeArrowheads="1"/>
          </xdr:cNvSpPr>
        </xdr:nvSpPr>
        <xdr:spPr>
          <a:xfrm>
            <a:off x="455048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" name="TextBox 19"/>
          <xdr:cNvSpPr txBox="1">
            <a:spLocks noChangeArrowheads="1"/>
          </xdr:cNvSpPr>
        </xdr:nvSpPr>
        <xdr:spPr>
          <a:xfrm>
            <a:off x="455048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" name="TextBox 20"/>
          <xdr:cNvSpPr txBox="1">
            <a:spLocks noChangeArrowheads="1"/>
          </xdr:cNvSpPr>
        </xdr:nvSpPr>
        <xdr:spPr>
          <a:xfrm>
            <a:off x="455048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pic>
        <xdr:nvPicPr>
          <xdr:cNvPr id="22" name="图片 21" descr="tt.gif" hidden="1"/>
          <xdr:cNvPicPr preferRelativeResize="1">
            <a:picLocks noChangeAspect="0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55048" y="0"/>
            <a:ext cx="1515600" cy="1515600"/>
          </a:xfrm>
          <a:prstGeom prst="rect">
            <a:avLst/>
          </a:prstGeom>
          <a:solidFill>
            <a:srgbClr val="000000">
              <a:alpha val="0"/>
            </a:srgbClr>
          </a:solidFill>
          <a:ln w="9525" cmpd="sng">
            <a:noFill/>
          </a:ln>
        </xdr:spPr>
      </xdr:pic>
      <xdr:pic>
        <xdr:nvPicPr>
          <xdr:cNvPr id="23" name="图片 22" descr="AtomizationxImage.gif"/>
          <xdr:cNvPicPr preferRelativeResize="1">
            <a:picLocks noChangeAspect="0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55048" y="0"/>
            <a:ext cx="1515600" cy="1515600"/>
          </a:xfrm>
          <a:prstGeom prst="rect">
            <a:avLst/>
          </a:prstGeom>
          <a:solidFill>
            <a:srgbClr val="000000">
              <a:alpha val="0"/>
            </a:srgbClr>
          </a:solidFill>
          <a:ln w="9525" cmpd="sng">
            <a:noFill/>
          </a:ln>
        </xdr:spPr>
      </xdr:pic>
      <xdr:pic>
        <xdr:nvPicPr>
          <xdr:cNvPr id="24" name="图片 23" descr="5BBF933DD806.gif" hidden="1"/>
          <xdr:cNvPicPr preferRelativeResize="1">
            <a:picLocks noChangeAspect="0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55048" y="0"/>
            <a:ext cx="1515600" cy="1515600"/>
          </a:xfrm>
          <a:prstGeom prst="rect">
            <a:avLst/>
          </a:prstGeom>
          <a:solidFill>
            <a:srgbClr val="000000">
              <a:alpha val="0"/>
            </a:srgbClr>
          </a:solid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"/>
  <sheetViews>
    <sheetView tabSelected="1" zoomScaleSheetLayoutView="100" zoomScalePageLayoutView="0" workbookViewId="0" topLeftCell="A1">
      <selection activeCell="A1" sqref="A1:AF1"/>
    </sheetView>
  </sheetViews>
  <sheetFormatPr defaultColWidth="9.00390625" defaultRowHeight="14.25"/>
  <cols>
    <col min="1" max="1" width="4.375" style="2" customWidth="1"/>
    <col min="2" max="2" width="9.00390625" style="2" customWidth="1"/>
    <col min="3" max="3" width="6.00390625" style="2" customWidth="1"/>
    <col min="4" max="4" width="9.00390625" style="2" customWidth="1"/>
    <col min="5" max="5" width="9.375" style="2" customWidth="1"/>
    <col min="6" max="6" width="21.125" style="2" customWidth="1"/>
    <col min="7" max="7" width="29.50390625" style="2" customWidth="1"/>
    <col min="8" max="8" width="12.50390625" style="2" customWidth="1"/>
    <col min="9" max="9" width="15.25390625" style="2" customWidth="1"/>
    <col min="10" max="10" width="18.125" style="2" customWidth="1"/>
    <col min="11" max="11" width="10.625" style="2" customWidth="1"/>
    <col min="12" max="12" width="12.625" style="2" bestFit="1" customWidth="1"/>
    <col min="13" max="13" width="12.375" style="2" customWidth="1"/>
    <col min="14" max="14" width="15.25390625" style="2" customWidth="1"/>
    <col min="15" max="32" width="7.375" style="2" customWidth="1"/>
    <col min="33" max="16384" width="9.00390625" style="2" customWidth="1"/>
  </cols>
  <sheetData>
    <row r="1" spans="1:32" ht="39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s="1" customFormat="1" ht="51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/>
      <c r="K2" s="10"/>
      <c r="L2" s="11" t="s">
        <v>10</v>
      </c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3"/>
    </row>
    <row r="3" spans="1:32" s="1" customFormat="1" ht="33" customHeight="1">
      <c r="A3" s="10"/>
      <c r="B3" s="10"/>
      <c r="C3" s="10"/>
      <c r="D3" s="10"/>
      <c r="E3" s="10"/>
      <c r="F3" s="10"/>
      <c r="G3" s="10"/>
      <c r="H3" s="10"/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  <c r="O3" s="3" t="s">
        <v>17</v>
      </c>
      <c r="P3" s="3" t="s">
        <v>18</v>
      </c>
      <c r="Q3" s="3" t="s">
        <v>19</v>
      </c>
      <c r="R3" s="3" t="s">
        <v>20</v>
      </c>
      <c r="S3" s="3" t="s">
        <v>21</v>
      </c>
      <c r="T3" s="3" t="s">
        <v>22</v>
      </c>
      <c r="U3" s="3" t="s">
        <v>23</v>
      </c>
      <c r="V3" s="3" t="s">
        <v>24</v>
      </c>
      <c r="W3" s="3" t="s">
        <v>25</v>
      </c>
      <c r="X3" s="3" t="s">
        <v>26</v>
      </c>
      <c r="Y3" s="3" t="s">
        <v>27</v>
      </c>
      <c r="Z3" s="3" t="s">
        <v>28</v>
      </c>
      <c r="AA3" s="3" t="s">
        <v>29</v>
      </c>
      <c r="AB3" s="3" t="s">
        <v>30</v>
      </c>
      <c r="AC3" s="3" t="s">
        <v>31</v>
      </c>
      <c r="AD3" s="3" t="s">
        <v>32</v>
      </c>
      <c r="AE3" s="3" t="s">
        <v>33</v>
      </c>
      <c r="AF3" s="3" t="s">
        <v>34</v>
      </c>
    </row>
    <row r="4" spans="1:32" s="1" customFormat="1" ht="45" customHeight="1">
      <c r="A4" s="4">
        <v>1</v>
      </c>
      <c r="B4" s="3" t="s">
        <v>35</v>
      </c>
      <c r="C4" s="4">
        <v>2018</v>
      </c>
      <c r="D4" s="3" t="s">
        <v>36</v>
      </c>
      <c r="E4" s="3" t="s">
        <v>37</v>
      </c>
      <c r="F4" s="3" t="s">
        <v>38</v>
      </c>
      <c r="G4" s="3" t="s">
        <v>39</v>
      </c>
      <c r="H4" s="4">
        <v>116.2</v>
      </c>
      <c r="I4" s="3" t="s">
        <v>40</v>
      </c>
      <c r="J4" s="3" t="s">
        <v>41</v>
      </c>
      <c r="K4" s="4">
        <v>116.2</v>
      </c>
      <c r="L4" s="4">
        <f>SUM(M4,O4)</f>
        <v>0</v>
      </c>
      <c r="M4" s="4"/>
      <c r="N4" s="4"/>
      <c r="O4" s="4">
        <f>SUM(P4:AF4)</f>
        <v>0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s="1" customFormat="1" ht="45" customHeight="1">
      <c r="A5" s="4">
        <v>2</v>
      </c>
      <c r="B5" s="3" t="s">
        <v>35</v>
      </c>
      <c r="C5" s="4">
        <v>2018</v>
      </c>
      <c r="D5" s="3" t="s">
        <v>42</v>
      </c>
      <c r="E5" s="3" t="s">
        <v>43</v>
      </c>
      <c r="F5" s="3" t="s">
        <v>44</v>
      </c>
      <c r="G5" s="3" t="s">
        <v>45</v>
      </c>
      <c r="H5" s="4">
        <v>261</v>
      </c>
      <c r="I5" s="3" t="s">
        <v>46</v>
      </c>
      <c r="J5" s="3" t="s">
        <v>47</v>
      </c>
      <c r="K5" s="4">
        <v>261</v>
      </c>
      <c r="L5" s="4">
        <f>SUM(M5,O5)</f>
        <v>0</v>
      </c>
      <c r="M5" s="4"/>
      <c r="N5" s="4"/>
      <c r="O5" s="4">
        <f>SUM(P5:AF5)</f>
        <v>0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s="1" customFormat="1" ht="45" customHeight="1">
      <c r="A6" s="4">
        <v>3</v>
      </c>
      <c r="B6" s="3" t="s">
        <v>48</v>
      </c>
      <c r="C6" s="4">
        <v>2018</v>
      </c>
      <c r="D6" s="3" t="s">
        <v>36</v>
      </c>
      <c r="E6" s="3" t="s">
        <v>49</v>
      </c>
      <c r="F6" s="3" t="s">
        <v>50</v>
      </c>
      <c r="G6" s="3" t="s">
        <v>51</v>
      </c>
      <c r="H6" s="4">
        <v>722.1</v>
      </c>
      <c r="I6" s="3" t="s">
        <v>52</v>
      </c>
      <c r="J6" s="3" t="s">
        <v>53</v>
      </c>
      <c r="K6" s="4">
        <v>722.1</v>
      </c>
      <c r="L6" s="4">
        <f>SUM(M6,O6)</f>
        <v>600.7</v>
      </c>
      <c r="M6" s="4">
        <v>600.7</v>
      </c>
      <c r="N6" s="3" t="s">
        <v>54</v>
      </c>
      <c r="O6" s="4">
        <f>SUM(P6:AF6)</f>
        <v>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s="1" customFormat="1" ht="45" customHeight="1">
      <c r="A7" s="4">
        <v>4</v>
      </c>
      <c r="B7" s="3" t="s">
        <v>48</v>
      </c>
      <c r="C7" s="4">
        <v>2018</v>
      </c>
      <c r="D7" s="3" t="s">
        <v>55</v>
      </c>
      <c r="E7" s="3" t="s">
        <v>56</v>
      </c>
      <c r="F7" s="3" t="s">
        <v>57</v>
      </c>
      <c r="G7" s="3" t="s">
        <v>58</v>
      </c>
      <c r="H7" s="4">
        <v>509.48</v>
      </c>
      <c r="I7" s="3" t="s">
        <v>59</v>
      </c>
      <c r="J7" s="3" t="s">
        <v>60</v>
      </c>
      <c r="K7" s="4">
        <v>509.48</v>
      </c>
      <c r="L7" s="4">
        <v>53.63</v>
      </c>
      <c r="M7" s="4">
        <v>53.63</v>
      </c>
      <c r="N7" s="4" t="s">
        <v>61</v>
      </c>
      <c r="O7" s="4">
        <v>0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s="1" customFormat="1" ht="45" customHeight="1">
      <c r="A8" s="4">
        <v>5</v>
      </c>
      <c r="B8" s="3" t="s">
        <v>48</v>
      </c>
      <c r="C8" s="4">
        <v>2018</v>
      </c>
      <c r="D8" s="3" t="s">
        <v>55</v>
      </c>
      <c r="E8" s="3" t="s">
        <v>62</v>
      </c>
      <c r="F8" s="3" t="s">
        <v>63</v>
      </c>
      <c r="G8" s="3" t="s">
        <v>64</v>
      </c>
      <c r="H8" s="4">
        <v>9.18</v>
      </c>
      <c r="I8" s="3" t="s">
        <v>65</v>
      </c>
      <c r="J8" s="3" t="s">
        <v>66</v>
      </c>
      <c r="K8" s="4">
        <v>9.18</v>
      </c>
      <c r="L8" s="4">
        <v>0</v>
      </c>
      <c r="M8" s="4"/>
      <c r="N8" s="4"/>
      <c r="O8" s="4">
        <v>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1" customFormat="1" ht="45" customHeight="1">
      <c r="A9" s="4">
        <v>6</v>
      </c>
      <c r="B9" s="3" t="s">
        <v>48</v>
      </c>
      <c r="C9" s="4">
        <v>2018</v>
      </c>
      <c r="D9" s="3" t="s">
        <v>55</v>
      </c>
      <c r="E9" s="3" t="s">
        <v>67</v>
      </c>
      <c r="F9" s="3" t="s">
        <v>68</v>
      </c>
      <c r="G9" s="3" t="s">
        <v>69</v>
      </c>
      <c r="H9" s="4">
        <v>2762</v>
      </c>
      <c r="I9" s="3"/>
      <c r="J9" s="3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s="1" customFormat="1" ht="54.75" customHeight="1">
      <c r="A10" s="4">
        <v>7</v>
      </c>
      <c r="B10" s="3" t="s">
        <v>48</v>
      </c>
      <c r="C10" s="4">
        <v>208</v>
      </c>
      <c r="D10" s="3" t="s">
        <v>70</v>
      </c>
      <c r="E10" s="3" t="s">
        <v>71</v>
      </c>
      <c r="F10" s="3" t="s">
        <v>72</v>
      </c>
      <c r="G10" s="3" t="s">
        <v>73</v>
      </c>
      <c r="H10" s="4">
        <v>4</v>
      </c>
      <c r="I10" s="3"/>
      <c r="J10" s="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s="1" customFormat="1" ht="45" customHeight="1">
      <c r="A11" s="4">
        <v>8</v>
      </c>
      <c r="B11" s="3" t="s">
        <v>74</v>
      </c>
      <c r="C11" s="4">
        <v>2018</v>
      </c>
      <c r="D11" s="3" t="s">
        <v>55</v>
      </c>
      <c r="E11" s="3" t="s">
        <v>75</v>
      </c>
      <c r="F11" s="3" t="s">
        <v>76</v>
      </c>
      <c r="G11" s="3" t="s">
        <v>77</v>
      </c>
      <c r="H11" s="4">
        <v>743.07</v>
      </c>
      <c r="I11" s="3" t="s">
        <v>78</v>
      </c>
      <c r="J11" s="3" t="s">
        <v>79</v>
      </c>
      <c r="K11" s="4">
        <v>743.07</v>
      </c>
      <c r="L11" s="4">
        <f>SUM(M11,O11)</f>
        <v>0</v>
      </c>
      <c r="M11" s="4"/>
      <c r="N11" s="4"/>
      <c r="O11" s="4">
        <f>SUM(P11:AF11)</f>
        <v>0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s="1" customFormat="1" ht="121.5" customHeight="1">
      <c r="A12" s="4">
        <v>9</v>
      </c>
      <c r="B12" s="3" t="s">
        <v>74</v>
      </c>
      <c r="C12" s="4">
        <v>2018</v>
      </c>
      <c r="D12" s="3" t="s">
        <v>55</v>
      </c>
      <c r="E12" s="3" t="s">
        <v>75</v>
      </c>
      <c r="F12" s="3" t="s">
        <v>76</v>
      </c>
      <c r="G12" s="3" t="s">
        <v>80</v>
      </c>
      <c r="H12" s="4">
        <v>47</v>
      </c>
      <c r="I12" s="3" t="s">
        <v>78</v>
      </c>
      <c r="J12" s="3" t="s">
        <v>79</v>
      </c>
      <c r="K12" s="4">
        <v>47</v>
      </c>
      <c r="L12" s="4">
        <f>SUM(M12,O12)</f>
        <v>0</v>
      </c>
      <c r="M12" s="4"/>
      <c r="N12" s="4"/>
      <c r="O12" s="4">
        <f>SUM(P12:AF12)</f>
        <v>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s="1" customFormat="1" ht="54.75" customHeight="1">
      <c r="A13" s="4">
        <v>10</v>
      </c>
      <c r="B13" s="3" t="s">
        <v>74</v>
      </c>
      <c r="C13" s="4">
        <v>2018</v>
      </c>
      <c r="D13" s="3" t="s">
        <v>70</v>
      </c>
      <c r="E13" s="3" t="s">
        <v>81</v>
      </c>
      <c r="F13" s="3" t="s">
        <v>82</v>
      </c>
      <c r="G13" s="3" t="s">
        <v>83</v>
      </c>
      <c r="H13" s="4">
        <v>15</v>
      </c>
      <c r="I13" s="3" t="s">
        <v>56</v>
      </c>
      <c r="J13" s="3" t="s">
        <v>84</v>
      </c>
      <c r="K13" s="4">
        <v>15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s="1" customFormat="1" ht="45" customHeight="1">
      <c r="A14" s="4">
        <v>11</v>
      </c>
      <c r="B14" s="3" t="s">
        <v>74</v>
      </c>
      <c r="C14" s="4">
        <v>2018</v>
      </c>
      <c r="D14" s="3" t="s">
        <v>36</v>
      </c>
      <c r="E14" s="3" t="s">
        <v>85</v>
      </c>
      <c r="F14" s="3" t="s">
        <v>86</v>
      </c>
      <c r="G14" s="3" t="s">
        <v>87</v>
      </c>
      <c r="H14" s="4">
        <v>247.75</v>
      </c>
      <c r="I14" s="3" t="s">
        <v>88</v>
      </c>
      <c r="J14" s="3" t="s">
        <v>89</v>
      </c>
      <c r="K14" s="4">
        <v>247.75</v>
      </c>
      <c r="L14" s="4">
        <f>SUM(M14,O14)</f>
        <v>126</v>
      </c>
      <c r="M14" s="4">
        <v>126</v>
      </c>
      <c r="N14" s="3" t="s">
        <v>90</v>
      </c>
      <c r="O14" s="4">
        <f>SUM(P14:AF14)</f>
        <v>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1" customFormat="1" ht="45" customHeight="1">
      <c r="A15" s="4">
        <v>12</v>
      </c>
      <c r="B15" s="3" t="s">
        <v>91</v>
      </c>
      <c r="C15" s="4">
        <v>2018</v>
      </c>
      <c r="D15" s="3" t="s">
        <v>55</v>
      </c>
      <c r="E15" s="3" t="s">
        <v>92</v>
      </c>
      <c r="F15" s="3" t="s">
        <v>93</v>
      </c>
      <c r="G15" s="3" t="s">
        <v>94</v>
      </c>
      <c r="H15" s="4">
        <v>540.588</v>
      </c>
      <c r="I15" s="3" t="s">
        <v>92</v>
      </c>
      <c r="J15" s="3" t="s">
        <v>93</v>
      </c>
      <c r="K15" s="4">
        <v>540.588</v>
      </c>
      <c r="L15" s="7">
        <f>SUM(M15,O15)</f>
        <v>209.924168</v>
      </c>
      <c r="M15" s="7">
        <v>78.596068</v>
      </c>
      <c r="N15" s="3" t="s">
        <v>95</v>
      </c>
      <c r="O15" s="4">
        <f>SUM(P15:AF15)</f>
        <v>131.3281</v>
      </c>
      <c r="P15" s="4">
        <v>2.434</v>
      </c>
      <c r="Q15" s="4">
        <v>20</v>
      </c>
      <c r="R15" s="4">
        <v>7.44</v>
      </c>
      <c r="S15" s="4"/>
      <c r="T15" s="4"/>
      <c r="U15" s="4">
        <v>2.84</v>
      </c>
      <c r="V15" s="4">
        <v>27.584</v>
      </c>
      <c r="W15" s="4">
        <v>27.584</v>
      </c>
      <c r="X15" s="4">
        <v>6.8205</v>
      </c>
      <c r="Y15" s="4">
        <v>3.149</v>
      </c>
      <c r="Z15" s="4">
        <v>8.55</v>
      </c>
      <c r="AA15" s="4">
        <v>0.3</v>
      </c>
      <c r="AB15" s="4"/>
      <c r="AC15" s="4">
        <v>2.9593</v>
      </c>
      <c r="AD15" s="4"/>
      <c r="AE15" s="4">
        <v>20</v>
      </c>
      <c r="AF15" s="4">
        <v>1.6673</v>
      </c>
    </row>
    <row r="16" spans="1:32" s="1" customFormat="1" ht="37.5" customHeight="1">
      <c r="A16" s="5"/>
      <c r="B16" s="5"/>
      <c r="C16" s="6" t="s">
        <v>96</v>
      </c>
      <c r="D16" s="5"/>
      <c r="E16" s="5"/>
      <c r="F16" s="5"/>
      <c r="G16" s="5"/>
      <c r="H16" s="5">
        <f>SUM(H4:H15)</f>
        <v>5977.3679999999995</v>
      </c>
      <c r="I16" s="5">
        <f>SUM(I4:I14)</f>
        <v>0</v>
      </c>
      <c r="J16" s="5">
        <f>SUM(J4:J14)</f>
        <v>0</v>
      </c>
      <c r="K16" s="5">
        <f>SUM(K4:K15)</f>
        <v>3211.3680000000004</v>
      </c>
      <c r="L16" s="8">
        <f>SUM(L4:L15)</f>
        <v>990.254168</v>
      </c>
      <c r="M16" s="8">
        <f>SUM(M4:M15)</f>
        <v>858.926068</v>
      </c>
      <c r="N16" s="5"/>
      <c r="O16" s="5">
        <f aca="true" t="shared" si="0" ref="O16:AF16">SUM(O4:O15)</f>
        <v>131.3281</v>
      </c>
      <c r="P16" s="5">
        <f t="shared" si="0"/>
        <v>2.434</v>
      </c>
      <c r="Q16" s="5">
        <f t="shared" si="0"/>
        <v>20</v>
      </c>
      <c r="R16" s="5">
        <f t="shared" si="0"/>
        <v>7.44</v>
      </c>
      <c r="S16" s="5">
        <f t="shared" si="0"/>
        <v>0</v>
      </c>
      <c r="T16" s="5">
        <f t="shared" si="0"/>
        <v>0</v>
      </c>
      <c r="U16" s="5">
        <f t="shared" si="0"/>
        <v>2.84</v>
      </c>
      <c r="V16" s="5">
        <f t="shared" si="0"/>
        <v>27.584</v>
      </c>
      <c r="W16" s="5">
        <f t="shared" si="0"/>
        <v>27.584</v>
      </c>
      <c r="X16" s="5">
        <f t="shared" si="0"/>
        <v>6.8205</v>
      </c>
      <c r="Y16" s="5">
        <f t="shared" si="0"/>
        <v>3.149</v>
      </c>
      <c r="Z16" s="5">
        <f t="shared" si="0"/>
        <v>8.55</v>
      </c>
      <c r="AA16" s="5">
        <f t="shared" si="0"/>
        <v>0.3</v>
      </c>
      <c r="AB16" s="5">
        <f t="shared" si="0"/>
        <v>0</v>
      </c>
      <c r="AC16" s="5">
        <f t="shared" si="0"/>
        <v>2.9593</v>
      </c>
      <c r="AD16" s="5">
        <f t="shared" si="0"/>
        <v>0</v>
      </c>
      <c r="AE16" s="5">
        <f t="shared" si="0"/>
        <v>20</v>
      </c>
      <c r="AF16" s="5">
        <f t="shared" si="0"/>
        <v>1.6673</v>
      </c>
    </row>
  </sheetData>
  <sheetProtection password="8E91" sheet="1" objects="1" scenarios="1"/>
  <mergeCells count="11">
    <mergeCell ref="H2:H3"/>
    <mergeCell ref="A1:AF1"/>
    <mergeCell ref="I2:K2"/>
    <mergeCell ref="L2:AF2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1" footer="0.51"/>
  <pageSetup fitToHeight="0" fitToWidth="1" horizontalDpi="600" verticalDpi="600" orientation="landscape" paperSize="8" scale="55"/>
  <headerFooter scaleWithDoc="0"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刘峰</cp:lastModifiedBy>
  <dcterms:created xsi:type="dcterms:W3CDTF">2018-01-06T04:49:12Z</dcterms:created>
  <dcterms:modified xsi:type="dcterms:W3CDTF">2018-07-12T02:42:51Z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