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555" firstSheet="5" activeTab="7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'g01收入支出决算总表'!$A$1:$F$23</definedName>
    <definedName name="_xlnm.Print_Area" localSheetId="3">'g04财政拨款收入支出决算总表'!$A$1:$H$24</definedName>
    <definedName name="_xlnm.Print_Area" localSheetId="4">'g05一般公共预算财政拨款支出决算表'!$A$1:$G$44</definedName>
    <definedName name="_xlnm.Print_Area" localSheetId="5">'g06一般公共预算财政拨款基本支出决算表'!$A$1:$G$45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'g08政府性基金预算财政拨款支出决算表'!$A$1:$G$16</definedName>
  </definedNames>
  <calcPr fullCalcOnLoad="1"/>
</workbook>
</file>

<file path=xl/sharedStrings.xml><?xml version="1.0" encoding="utf-8"?>
<sst xmlns="http://schemas.openxmlformats.org/spreadsheetml/2006/main" count="469" uniqueCount="216">
  <si>
    <t>收入支出决算总表</t>
  </si>
  <si>
    <t>公开01表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</si>
  <si>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</si>
  <si>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</si>
  <si>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</si>
  <si>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</si>
  <si>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</si>
  <si>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</si>
  <si>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</si>
  <si>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</si>
  <si>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</si>
  <si>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</si>
  <si>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</si>
  <si>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</si>
  <si>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</si>
  <si>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15</t>
  </si>
  <si>
    <t>三、事业收入</t>
  </si>
  <si>
    <t>3</t>
  </si>
  <si>
    <t>16</t>
  </si>
  <si>
    <t>四、经营收入</t>
  </si>
  <si>
    <t>4</t>
  </si>
  <si>
    <t>17</t>
  </si>
  <si>
    <t>五、附属单位上缴收入</t>
  </si>
  <si>
    <t>5</t>
  </si>
  <si>
    <t>18</t>
  </si>
  <si>
    <t>六、其他收入</t>
  </si>
  <si>
    <t>6</t>
  </si>
  <si>
    <t>19</t>
  </si>
  <si>
    <t>7</t>
  </si>
  <si>
    <t>……</t>
  </si>
  <si>
    <t>20</t>
  </si>
  <si>
    <t>8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</si>
  <si>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</si>
  <si>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</si>
  <si>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</si>
  <si>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</si>
  <si>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</si>
  <si>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</si>
  <si>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</si>
  <si>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</si>
  <si>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</si>
  <si>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</si>
  <si>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</si>
  <si>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</si>
  <si>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</si>
  <si>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</si>
  <si>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</si>
  <si>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</si>
  <si>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</si>
  <si>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</si>
  <si>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</si>
  <si>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</si>
  <si>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</si>
  <si>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</si>
  <si>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</si>
  <si>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</si>
  <si>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</si>
  <si>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</si>
  <si>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</si>
  <si>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</si>
  <si>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</si>
  <si>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</si>
  <si>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</si>
  <si>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</si>
  <si>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</si>
  <si>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</si>
  <si>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</si>
  <si>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</si>
  <si>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</si>
  <si>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</si>
  <si>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</si>
  <si>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</si>
  <si>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</si>
  <si>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</si>
  <si>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</si>
  <si>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</si>
  <si>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</si>
  <si>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</si>
  <si>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</si>
  <si>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</si>
  <si>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</si>
  <si>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</si>
  <si>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</si>
  <si>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</si>
  <si>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</si>
  <si>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</si>
  <si>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</si>
  <si>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</si>
  <si>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</si>
  <si>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</si>
  <si>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</si>
  <si>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</si>
  <si>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</si>
  <si>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</si>
  <si>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</si>
  <si>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2017年度预算数</t>
  </si>
  <si>
    <t>2017年度决算数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</si>
  <si>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</si>
  <si>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</si>
  <si>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</si>
  <si>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</si>
  <si>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</si>
  <si>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</si>
  <si>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</si>
  <si>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</si>
  <si>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</si>
  <si>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（3）此表没有发生数据的，在合计行填“0”，并在该表下方附简要说明。
（4）该表数据来源于部门决算报表中的《政府性基金预算财政拨款收入支出决算表》（财决09表）。</t>
  </si>
  <si>
    <t>附件2-1</t>
  </si>
  <si>
    <t xml:space="preserve"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                                                                                                                                                     </t>
  </si>
  <si>
    <t>……</t>
  </si>
  <si>
    <t>八、社会保障和就业支出</t>
  </si>
  <si>
    <t>二、外交支出</t>
  </si>
  <si>
    <t>十一、城乡社区支出</t>
  </si>
  <si>
    <t>十八、国土海洋气象等支出</t>
  </si>
  <si>
    <t>九、医疗卫生与计划生育支出</t>
  </si>
  <si>
    <t>201</t>
  </si>
  <si>
    <t/>
  </si>
  <si>
    <t>20103</t>
  </si>
  <si>
    <t>2010399</t>
  </si>
  <si>
    <t>20199</t>
  </si>
  <si>
    <t>2019999</t>
  </si>
  <si>
    <t>208</t>
  </si>
  <si>
    <t>20805</t>
  </si>
  <si>
    <t>2080501</t>
  </si>
  <si>
    <t>2080502</t>
  </si>
  <si>
    <t>20808</t>
  </si>
  <si>
    <t>2080801</t>
  </si>
  <si>
    <t>210</t>
  </si>
  <si>
    <t>21011</t>
  </si>
  <si>
    <t>2101101</t>
  </si>
  <si>
    <t>2101103</t>
  </si>
  <si>
    <t>212</t>
  </si>
  <si>
    <t>21202</t>
  </si>
  <si>
    <t>2120201</t>
  </si>
  <si>
    <t>21203</t>
  </si>
  <si>
    <t>2120303</t>
  </si>
  <si>
    <t>2120399</t>
  </si>
  <si>
    <t>21208</t>
  </si>
  <si>
    <t>2120802</t>
  </si>
  <si>
    <t>2120899</t>
  </si>
  <si>
    <t>21211</t>
  </si>
  <si>
    <t>2121100</t>
  </si>
  <si>
    <t>220</t>
  </si>
  <si>
    <t>22001</t>
  </si>
  <si>
    <t>2200101</t>
  </si>
  <si>
    <t>2200106</t>
  </si>
  <si>
    <t>2200108</t>
  </si>
  <si>
    <t>2200110</t>
  </si>
  <si>
    <t>2200111</t>
  </si>
  <si>
    <t>2200114</t>
  </si>
  <si>
    <t>2200150</t>
  </si>
  <si>
    <t>2200199</t>
  </si>
  <si>
    <t>一般公共服务支出</t>
  </si>
  <si>
    <t>政府办公厅（室）及相关机构事务</t>
  </si>
  <si>
    <t xml:space="preserve">  其他政府办公厅（室）及相关机构事务支出</t>
  </si>
  <si>
    <t>其他一般公共服务支出</t>
  </si>
  <si>
    <t xml:space="preserve">  其他一般公共服务支出</t>
  </si>
  <si>
    <t>社会保障和就业支出</t>
  </si>
  <si>
    <t>行政事业单位离退休</t>
  </si>
  <si>
    <t xml:space="preserve">  归口管理的行政单位离退休</t>
  </si>
  <si>
    <t xml:space="preserve">  事业单位离退休</t>
  </si>
  <si>
    <t>抚恤</t>
  </si>
  <si>
    <t xml:space="preserve">  死亡抚恤</t>
  </si>
  <si>
    <t>医疗卫生与计划生育支出</t>
  </si>
  <si>
    <t>行政事业单位医疗★</t>
  </si>
  <si>
    <t xml:space="preserve">  行政单位医疗★</t>
  </si>
  <si>
    <t xml:space="preserve">  公务员医疗补助★</t>
  </si>
  <si>
    <t>城乡社区支出</t>
  </si>
  <si>
    <t>城乡社区规划与管理</t>
  </si>
  <si>
    <t xml:space="preserve">  城乡社区规划与管理</t>
  </si>
  <si>
    <t>城乡社区公共设施</t>
  </si>
  <si>
    <t xml:space="preserve">  小城镇基础设施建设</t>
  </si>
  <si>
    <t xml:space="preserve">  其他城乡社区公共设施支出</t>
  </si>
  <si>
    <t>国有土地使用权出让收入及对应专项债务收入安排的支出</t>
  </si>
  <si>
    <t xml:space="preserve">  土地开发支出</t>
  </si>
  <si>
    <t xml:space="preserve">  其他国有土地使用权出让收入安排的支出</t>
  </si>
  <si>
    <t>农业土地开发资金及对应专项债务收入安排的支出</t>
  </si>
  <si>
    <t xml:space="preserve">  农业土地开发资金及对应专项债务收入安排的支出</t>
  </si>
  <si>
    <t>国土海洋气象等支出</t>
  </si>
  <si>
    <t>国土资源事务</t>
  </si>
  <si>
    <t xml:space="preserve">  行政运行</t>
  </si>
  <si>
    <t xml:space="preserve">  土地资源利用与保护</t>
  </si>
  <si>
    <t xml:space="preserve">  国土资源行业业务管理</t>
  </si>
  <si>
    <t xml:space="preserve">  国土整治</t>
  </si>
  <si>
    <t xml:space="preserve">  地质灾害防治</t>
  </si>
  <si>
    <t xml:space="preserve">  地质矿产资源利用与保护</t>
  </si>
  <si>
    <t xml:space="preserve">  事业运行</t>
  </si>
  <si>
    <t xml:space="preserve">  其他国土资源事务支出</t>
  </si>
  <si>
    <t>工资福利支出</t>
  </si>
  <si>
    <t>基本工资</t>
  </si>
  <si>
    <t>津贴补贴</t>
  </si>
  <si>
    <t>奖金</t>
  </si>
  <si>
    <t>机关事业单位基本养老保险缴费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</si>
  <si>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</si>
  <si>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</si>
  <si>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</si>
  <si>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</si>
  <si>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</si>
  <si>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</si>
  <si>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</si>
  <si>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培训费</t>
  </si>
  <si>
    <t>公务用车运行维护费</t>
  </si>
  <si>
    <t>税金及附加费用</t>
  </si>
  <si>
    <t>退休费</t>
  </si>
  <si>
    <t>抚恤金</t>
  </si>
  <si>
    <t>医疗费</t>
  </si>
  <si>
    <t>住房公积金</t>
  </si>
  <si>
    <t>办公设备购置</t>
  </si>
  <si>
    <t>手续费</t>
  </si>
  <si>
    <t>其他交通费用</t>
  </si>
  <si>
    <t>生活补助</t>
  </si>
  <si>
    <t>商品和服务支出</t>
  </si>
  <si>
    <t>对个人和家庭的补助</t>
  </si>
  <si>
    <t>其他资本性支出</t>
  </si>
  <si>
    <t>部门：广东省乐昌市国土资源局</t>
  </si>
  <si>
    <t>部门：广东省乐昌市国土资源局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</si>
</sst>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\(#,##0.00\)"/>
    <numFmt numFmtId="178" formatCode="_(\$* #,##0_);_(\$* \(#,##0\);_(\$* &quot;-&quot;_);_(@_)"/>
    <numFmt numFmtId="179" formatCode="_(* #,##0.00_);_(* \(#,##0.00\);_(* &quot;-&quot;??_);_(@_)"/>
    <numFmt numFmtId="180" formatCode="_(\$* #,##0.00_);_(\$* \(#,##0.00\);_(\$* &quot;-&quot;??_);_(@_)"/>
    <numFmt numFmtId="181" formatCode="#,##0.00_ "/>
    <numFmt numFmtId="182" formatCode="#,##0.00_);[Red]\(#,##0.00\)"/>
    <numFmt numFmtId="183" formatCode="#,##0.0_ "/>
    <numFmt numFmtId="184" formatCode="#,##0.000000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1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8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26" fillId="16" borderId="8" applyNumberFormat="0" applyAlignment="0" applyProtection="0"/>
    <xf numFmtId="0" fontId="13" fillId="7" borderId="5" applyNumberFormat="0" applyAlignment="0" applyProtection="0"/>
    <xf numFmtId="0" fontId="28" fillId="0" borderId="0">
      <alignment/>
      <protection/>
    </xf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6">
    <xf numFmtId="0" fontId="0" fillId="0" borderId="0" xfId="0" applyAlignment="1">
      <alignment/>
    </xf>
    <xf numFmtId="0" fontId="2" fillId="24" borderId="0" xfId="57" applyFont="1" applyFill="1" applyAlignment="1">
      <alignment vertical="center" wrapText="1"/>
      <protection/>
    </xf>
    <xf numFmtId="0" fontId="3" fillId="24" borderId="0" xfId="57" applyFont="1" applyFill="1" applyAlignment="1">
      <alignment vertical="center" wrapText="1"/>
      <protection/>
    </xf>
    <xf numFmtId="0" fontId="0" fillId="0" borderId="0" xfId="57" applyFont="1" applyAlignment="1">
      <alignment horizontal="center" vertical="center" wrapText="1"/>
      <protection/>
    </xf>
    <xf numFmtId="0" fontId="0" fillId="0" borderId="0" xfId="57" applyFont="1" applyAlignment="1">
      <alignment vertical="center" wrapText="1"/>
      <protection/>
    </xf>
    <xf numFmtId="0" fontId="0" fillId="0" borderId="0" xfId="57" applyAlignment="1">
      <alignment vertical="center" wrapText="1"/>
      <protection/>
    </xf>
    <xf numFmtId="0" fontId="3" fillId="24" borderId="0" xfId="57" applyFont="1" applyFill="1" applyAlignment="1">
      <alignment horizontal="center" vertical="center" wrapText="1"/>
      <protection/>
    </xf>
    <xf numFmtId="0" fontId="5" fillId="24" borderId="0" xfId="56" applyFont="1" applyFill="1" applyAlignment="1">
      <alignment horizontal="right" vertical="center"/>
      <protection/>
    </xf>
    <xf numFmtId="0" fontId="5" fillId="24" borderId="0" xfId="56" applyFont="1" applyFill="1" applyAlignment="1">
      <alignment horizontal="left" vertical="center"/>
      <protection/>
    </xf>
    <xf numFmtId="0" fontId="3" fillId="24" borderId="0" xfId="57" applyFont="1" applyFill="1" applyBorder="1" applyAlignment="1">
      <alignment vertic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11" xfId="57" applyFont="1" applyBorder="1" applyAlignment="1">
      <alignment horizontal="center" vertical="center" wrapText="1"/>
      <protection/>
    </xf>
    <xf numFmtId="4" fontId="0" fillId="0" borderId="10" xfId="57" applyNumberFormat="1" applyFont="1" applyFill="1" applyBorder="1" applyAlignment="1">
      <alignment horizontal="center" vertical="center" wrapText="1"/>
      <protection/>
    </xf>
    <xf numFmtId="4" fontId="0" fillId="0" borderId="11" xfId="57" applyNumberFormat="1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vertical="center" wrapText="1"/>
      <protection/>
    </xf>
    <xf numFmtId="4" fontId="0" fillId="0" borderId="10" xfId="57" applyNumberFormat="1" applyFont="1" applyFill="1" applyBorder="1" applyAlignment="1">
      <alignment vertical="center" wrapText="1"/>
      <protection/>
    </xf>
    <xf numFmtId="0" fontId="0" fillId="0" borderId="10" xfId="57" applyFont="1" applyBorder="1" applyAlignment="1">
      <alignment vertical="center" wrapText="1"/>
      <protection/>
    </xf>
    <xf numFmtId="0" fontId="0" fillId="0" borderId="11" xfId="57" applyFont="1" applyFill="1" applyBorder="1" applyAlignment="1">
      <alignment vertical="center" wrapText="1"/>
      <protection/>
    </xf>
    <xf numFmtId="0" fontId="0" fillId="0" borderId="12" xfId="57" applyFont="1" applyBorder="1" applyAlignment="1">
      <alignment vertical="center" wrapText="1"/>
      <protection/>
    </xf>
    <xf numFmtId="0" fontId="0" fillId="0" borderId="12" xfId="57" applyFont="1" applyFill="1" applyBorder="1" applyAlignment="1">
      <alignment vertical="center" wrapText="1"/>
      <protection/>
    </xf>
    <xf numFmtId="0" fontId="0" fillId="0" borderId="13" xfId="57" applyFont="1" applyFill="1" applyBorder="1" applyAlignment="1">
      <alignment vertical="center" wrapText="1"/>
      <protection/>
    </xf>
    <xf numFmtId="0" fontId="3" fillId="24" borderId="14" xfId="57" applyFont="1" applyFill="1" applyBorder="1" applyAlignment="1">
      <alignment vertical="center" wrapText="1"/>
      <protection/>
    </xf>
    <xf numFmtId="0" fontId="6" fillId="0" borderId="15" xfId="57" applyFont="1" applyFill="1" applyBorder="1" applyAlignment="1">
      <alignment horizontal="center" vertical="center" wrapText="1"/>
      <protection/>
    </xf>
    <xf numFmtId="0" fontId="6" fillId="0" borderId="16" xfId="57" applyFont="1" applyBorder="1" applyAlignment="1">
      <alignment horizontal="center" vertical="center"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6" fillId="0" borderId="17" xfId="57" applyFont="1" applyFill="1" applyBorder="1" applyAlignment="1">
      <alignment vertical="center" wrapText="1"/>
      <protection/>
    </xf>
    <xf numFmtId="0" fontId="6" fillId="0" borderId="12" xfId="57" applyFont="1" applyFill="1" applyBorder="1" applyAlignment="1">
      <alignment vertical="center" wrapText="1"/>
      <protection/>
    </xf>
    <xf numFmtId="0" fontId="6" fillId="0" borderId="11" xfId="57" applyFont="1" applyBorder="1" applyAlignment="1">
      <alignment horizontal="center" vertical="center" wrapText="1"/>
      <protection/>
    </xf>
    <xf numFmtId="0" fontId="6" fillId="0" borderId="18" xfId="57" applyFont="1" applyFill="1" applyBorder="1" applyAlignment="1">
      <alignment vertical="center" wrapText="1"/>
      <protection/>
    </xf>
    <xf numFmtId="0" fontId="6" fillId="0" borderId="13" xfId="57" applyFont="1" applyFill="1" applyBorder="1" applyAlignment="1">
      <alignment vertical="center" wrapText="1"/>
      <protection/>
    </xf>
    <xf numFmtId="0" fontId="2" fillId="0" borderId="0" xfId="56" applyFont="1" applyAlignment="1">
      <alignment horizontal="right" vertical="center"/>
      <protection/>
    </xf>
    <xf numFmtId="0" fontId="3" fillId="0" borderId="0" xfId="56" applyFont="1" applyAlignment="1">
      <alignment horizontal="right" vertical="center"/>
      <protection/>
    </xf>
    <xf numFmtId="0" fontId="0" fillId="0" borderId="0" xfId="56" applyAlignment="1">
      <alignment horizontal="right" vertical="center"/>
      <protection/>
    </xf>
    <xf numFmtId="0" fontId="7" fillId="0" borderId="0" xfId="56" applyFont="1" applyAlignment="1">
      <alignment horizontal="left" vertical="center"/>
      <protection/>
    </xf>
    <xf numFmtId="0" fontId="0" fillId="24" borderId="0" xfId="56" applyFill="1" applyAlignment="1">
      <alignment horizontal="right" vertical="center"/>
      <protection/>
    </xf>
    <xf numFmtId="176" fontId="0" fillId="24" borderId="10" xfId="56" applyNumberFormat="1" applyFont="1" applyFill="1" applyBorder="1" applyAlignment="1">
      <alignment horizontal="center" vertical="center"/>
      <protection/>
    </xf>
    <xf numFmtId="49" fontId="0" fillId="24" borderId="10" xfId="56" applyNumberFormat="1" applyFont="1" applyFill="1" applyBorder="1" applyAlignment="1">
      <alignment horizontal="center" vertical="center" wrapText="1"/>
      <protection/>
    </xf>
    <xf numFmtId="49" fontId="0" fillId="24" borderId="11" xfId="56" applyNumberFormat="1" applyFont="1" applyFill="1" applyBorder="1" applyAlignment="1">
      <alignment horizontal="center" vertical="center" wrapText="1"/>
      <protection/>
    </xf>
    <xf numFmtId="49" fontId="0" fillId="24" borderId="10" xfId="56" applyNumberFormat="1" applyFont="1" applyFill="1" applyBorder="1" applyAlignment="1">
      <alignment horizontal="center" vertical="center"/>
      <protection/>
    </xf>
    <xf numFmtId="49" fontId="0" fillId="24" borderId="11" xfId="56" applyNumberFormat="1" applyFont="1" applyFill="1" applyBorder="1" applyAlignment="1">
      <alignment horizontal="center" vertical="center"/>
      <protection/>
    </xf>
    <xf numFmtId="176" fontId="6" fillId="0" borderId="16" xfId="56" applyNumberFormat="1" applyFont="1" applyFill="1" applyBorder="1" applyAlignment="1">
      <alignment horizontal="left" vertical="center"/>
      <protection/>
    </xf>
    <xf numFmtId="0" fontId="6" fillId="24" borderId="10" xfId="56" applyNumberFormat="1" applyFont="1" applyFill="1" applyBorder="1" applyAlignment="1">
      <alignment horizontal="center" vertical="center"/>
      <protection/>
    </xf>
    <xf numFmtId="176" fontId="6" fillId="24" borderId="16" xfId="56" applyNumberFormat="1" applyFont="1" applyFill="1" applyBorder="1" applyAlignment="1">
      <alignment horizontal="left" vertical="center"/>
      <protection/>
    </xf>
    <xf numFmtId="176" fontId="0" fillId="0" borderId="10" xfId="56" applyNumberFormat="1" applyFont="1" applyFill="1" applyBorder="1" applyAlignment="1">
      <alignment horizontal="left" vertical="center"/>
      <protection/>
    </xf>
    <xf numFmtId="176" fontId="6" fillId="0" borderId="19" xfId="56" applyNumberFormat="1" applyFont="1" applyFill="1" applyBorder="1" applyAlignment="1">
      <alignment horizontal="left" vertical="center"/>
      <protection/>
    </xf>
    <xf numFmtId="176" fontId="6" fillId="0" borderId="16" xfId="56" applyNumberFormat="1" applyFont="1" applyFill="1" applyBorder="1" applyAlignment="1">
      <alignment horizontal="center" vertical="center"/>
      <protection/>
    </xf>
    <xf numFmtId="176" fontId="6" fillId="0" borderId="19" xfId="56" applyNumberFormat="1" applyFont="1" applyFill="1" applyBorder="1" applyAlignment="1">
      <alignment horizontal="center" vertical="center"/>
      <protection/>
    </xf>
    <xf numFmtId="176" fontId="6" fillId="0" borderId="20" xfId="56" applyNumberFormat="1" applyFont="1" applyFill="1" applyBorder="1" applyAlignment="1">
      <alignment horizontal="center" vertical="center"/>
      <protection/>
    </xf>
    <xf numFmtId="176" fontId="6" fillId="0" borderId="21" xfId="56" applyNumberFormat="1" applyFont="1" applyFill="1" applyBorder="1" applyAlignment="1">
      <alignment horizontal="left" vertical="center"/>
      <protection/>
    </xf>
    <xf numFmtId="0" fontId="6" fillId="24" borderId="12" xfId="56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5" fillId="24" borderId="0" xfId="0" applyFont="1" applyFill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49" fontId="0" fillId="24" borderId="11" xfId="0" applyNumberFormat="1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right" vertical="center"/>
    </xf>
    <xf numFmtId="49" fontId="0" fillId="24" borderId="11" xfId="0" applyNumberFormat="1" applyFill="1" applyBorder="1" applyAlignment="1">
      <alignment horizontal="center" vertical="center"/>
    </xf>
    <xf numFmtId="176" fontId="0" fillId="24" borderId="11" xfId="56" applyNumberFormat="1" applyFont="1" applyFill="1" applyBorder="1" applyAlignment="1">
      <alignment horizontal="center" vertical="center"/>
      <protection/>
    </xf>
    <xf numFmtId="176" fontId="6" fillId="0" borderId="20" xfId="56" applyNumberFormat="1" applyFont="1" applyFill="1" applyBorder="1" applyAlignment="1">
      <alignment horizontal="left" vertical="center"/>
      <protection/>
    </xf>
    <xf numFmtId="176" fontId="0" fillId="24" borderId="16" xfId="56" applyNumberFormat="1" applyFont="1" applyFill="1" applyBorder="1" applyAlignment="1" quotePrefix="1">
      <alignment horizontal="center" vertical="center"/>
      <protection/>
    </xf>
    <xf numFmtId="176" fontId="3" fillId="24" borderId="10" xfId="56" applyNumberFormat="1" applyFont="1" applyFill="1" applyBorder="1" applyAlignment="1" quotePrefix="1">
      <alignment horizontal="center" vertical="center"/>
      <protection/>
    </xf>
    <xf numFmtId="176" fontId="0" fillId="24" borderId="10" xfId="56" applyNumberFormat="1" applyFont="1" applyFill="1" applyBorder="1" applyAlignment="1" quotePrefix="1">
      <alignment horizontal="center" vertical="center"/>
      <protection/>
    </xf>
    <xf numFmtId="176" fontId="0" fillId="24" borderId="11" xfId="56" applyNumberFormat="1" applyFont="1" applyFill="1" applyBorder="1" applyAlignment="1" quotePrefix="1">
      <alignment horizontal="center" vertical="center"/>
      <protection/>
    </xf>
    <xf numFmtId="176" fontId="6" fillId="0" borderId="16" xfId="56" applyNumberFormat="1" applyFont="1" applyFill="1" applyBorder="1" applyAlignment="1" quotePrefix="1">
      <alignment horizontal="left" vertical="center"/>
      <protection/>
    </xf>
    <xf numFmtId="176" fontId="6" fillId="24" borderId="10" xfId="56" applyNumberFormat="1" applyFont="1" applyFill="1" applyBorder="1" applyAlignment="1" quotePrefix="1">
      <alignment horizontal="center" vertical="center"/>
      <protection/>
    </xf>
    <xf numFmtId="176" fontId="6" fillId="24" borderId="10" xfId="56" applyNumberFormat="1" applyFont="1" applyFill="1" applyBorder="1" applyAlignment="1" quotePrefix="1">
      <alignment horizontal="left" vertical="center"/>
      <protection/>
    </xf>
    <xf numFmtId="176" fontId="9" fillId="0" borderId="16" xfId="56" applyNumberFormat="1" applyFont="1" applyFill="1" applyBorder="1" applyAlignment="1" quotePrefix="1">
      <alignment horizontal="center" vertical="center"/>
      <protection/>
    </xf>
    <xf numFmtId="176" fontId="9" fillId="0" borderId="19" xfId="56" applyNumberFormat="1" applyFont="1" applyFill="1" applyBorder="1" applyAlignment="1" quotePrefix="1">
      <alignment horizontal="center" vertical="center"/>
      <protection/>
    </xf>
    <xf numFmtId="176" fontId="9" fillId="24" borderId="22" xfId="56" applyNumberFormat="1" applyFont="1" applyFill="1" applyBorder="1" applyAlignment="1" quotePrefix="1">
      <alignment horizontal="center" vertical="center"/>
      <protection/>
    </xf>
    <xf numFmtId="176" fontId="9" fillId="24" borderId="18" xfId="56" applyNumberFormat="1" applyFont="1" applyFill="1" applyBorder="1" applyAlignment="1" quotePrefix="1">
      <alignment horizontal="center" vertical="center"/>
      <protection/>
    </xf>
    <xf numFmtId="176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177" fontId="6" fillId="0" borderId="10" xfId="56" applyNumberFormat="1" applyFont="1" applyFill="1" applyBorder="1" applyAlignment="1">
      <alignment horizontal="right" vertical="center"/>
      <protection/>
    </xf>
    <xf numFmtId="177" fontId="6" fillId="0" borderId="10" xfId="56" applyNumberFormat="1" applyFont="1" applyFill="1" applyBorder="1" applyAlignment="1">
      <alignment horizontal="left" vertical="center"/>
      <protection/>
    </xf>
    <xf numFmtId="177" fontId="6" fillId="0" borderId="23" xfId="56" applyNumberFormat="1" applyFont="1" applyFill="1" applyBorder="1" applyAlignment="1">
      <alignment horizontal="right" vertical="center"/>
      <protection/>
    </xf>
    <xf numFmtId="177" fontId="6" fillId="0" borderId="12" xfId="56" applyNumberFormat="1" applyFont="1" applyFill="1" applyBorder="1" applyAlignment="1">
      <alignment horizontal="right" vertical="center"/>
      <protection/>
    </xf>
    <xf numFmtId="176" fontId="6" fillId="24" borderId="10" xfId="56" applyNumberFormat="1" applyFont="1" applyFill="1" applyBorder="1" applyAlignment="1" quotePrefix="1">
      <alignment horizontal="left" vertical="center"/>
      <protection/>
    </xf>
    <xf numFmtId="176" fontId="6" fillId="24" borderId="10" xfId="56" applyNumberFormat="1" applyFont="1" applyFill="1" applyBorder="1" applyAlignment="1">
      <alignment horizontal="left" vertical="center"/>
      <protection/>
    </xf>
    <xf numFmtId="176" fontId="0" fillId="0" borderId="10" xfId="56" applyNumberFormat="1" applyFont="1" applyFill="1" applyBorder="1" applyAlignment="1">
      <alignment horizontal="left" vertical="center"/>
      <protection/>
    </xf>
    <xf numFmtId="176" fontId="0" fillId="0" borderId="19" xfId="56" applyNumberFormat="1" applyFont="1" applyFill="1" applyBorder="1" applyAlignment="1">
      <alignment horizontal="left" vertical="center"/>
      <protection/>
    </xf>
    <xf numFmtId="177" fontId="6" fillId="0" borderId="24" xfId="56" applyNumberFormat="1" applyFont="1" applyFill="1" applyBorder="1" applyAlignment="1">
      <alignment horizontal="center" vertical="center"/>
      <protection/>
    </xf>
    <xf numFmtId="177" fontId="9" fillId="0" borderId="24" xfId="56" applyNumberFormat="1" applyFont="1" applyFill="1" applyBorder="1" applyAlignment="1">
      <alignment vertical="center"/>
      <protection/>
    </xf>
    <xf numFmtId="177" fontId="6" fillId="0" borderId="24" xfId="56" applyNumberFormat="1" applyFont="1" applyFill="1" applyBorder="1" applyAlignment="1">
      <alignment vertical="center"/>
      <protection/>
    </xf>
    <xf numFmtId="177" fontId="6" fillId="0" borderId="25" xfId="56" applyNumberFormat="1" applyFont="1" applyFill="1" applyBorder="1" applyAlignment="1">
      <alignment vertical="center"/>
      <protection/>
    </xf>
    <xf numFmtId="177" fontId="9" fillId="0" borderId="26" xfId="56" applyNumberFormat="1" applyFont="1" applyFill="1" applyBorder="1" applyAlignment="1">
      <alignment vertical="center"/>
      <protection/>
    </xf>
    <xf numFmtId="177" fontId="6" fillId="0" borderId="11" xfId="56" applyNumberFormat="1" applyFont="1" applyFill="1" applyBorder="1" applyAlignment="1">
      <alignment vertical="center"/>
      <protection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4" fontId="1" fillId="0" borderId="27" xfId="44" applyNumberFormat="1" applyFont="1" applyBorder="1" applyAlignment="1">
      <alignment horizontal="right" vertical="center" shrinkToFit="1"/>
      <protection/>
    </xf>
    <xf numFmtId="4" fontId="1" fillId="0" borderId="28" xfId="44" applyNumberFormat="1" applyFont="1" applyBorder="1" applyAlignment="1">
      <alignment horizontal="right" vertical="center" shrinkToFit="1"/>
      <protection/>
    </xf>
    <xf numFmtId="0" fontId="5" fillId="0" borderId="27" xfId="44" applyFont="1" applyBorder="1" applyAlignment="1">
      <alignment horizontal="left" vertical="center" shrinkToFit="1"/>
      <protection/>
    </xf>
    <xf numFmtId="0" fontId="5" fillId="0" borderId="28" xfId="44" applyFont="1" applyBorder="1" applyAlignment="1">
      <alignment horizontal="left" vertical="center" shrinkToFit="1"/>
      <protection/>
    </xf>
    <xf numFmtId="177" fontId="3" fillId="0" borderId="10" xfId="0" applyNumberFormat="1" applyFont="1" applyFill="1" applyBorder="1" applyAlignment="1">
      <alignment horizontal="right" vertical="center"/>
    </xf>
    <xf numFmtId="4" fontId="5" fillId="0" borderId="27" xfId="44" applyNumberFormat="1" applyFont="1" applyBorder="1" applyAlignment="1">
      <alignment horizontal="right" vertical="center" shrinkToFit="1"/>
      <protection/>
    </xf>
    <xf numFmtId="4" fontId="5" fillId="0" borderId="28" xfId="44" applyNumberFormat="1" applyFont="1" applyBorder="1" applyAlignment="1">
      <alignment horizontal="right" vertical="center" shrinkToFit="1"/>
      <protection/>
    </xf>
    <xf numFmtId="0" fontId="5" fillId="0" borderId="27" xfId="44" applyFont="1" applyBorder="1" applyAlignment="1">
      <alignment horizontal="left" vertical="center" shrinkToFit="1"/>
      <protection/>
    </xf>
    <xf numFmtId="0" fontId="5" fillId="0" borderId="28" xfId="44" applyFont="1" applyBorder="1" applyAlignment="1">
      <alignment horizontal="left" vertical="center" shrinkToFit="1"/>
      <protection/>
    </xf>
    <xf numFmtId="177" fontId="6" fillId="0" borderId="11" xfId="56" applyNumberFormat="1" applyFont="1" applyFill="1" applyBorder="1" applyAlignment="1">
      <alignment horizontal="right" vertical="center"/>
      <protection/>
    </xf>
    <xf numFmtId="176" fontId="6" fillId="24" borderId="12" xfId="56" applyNumberFormat="1" applyFont="1" applyFill="1" applyBorder="1" applyAlignment="1" quotePrefix="1">
      <alignment horizontal="center" vertical="center"/>
      <protection/>
    </xf>
    <xf numFmtId="177" fontId="6" fillId="24" borderId="19" xfId="56" applyNumberFormat="1" applyFont="1" applyFill="1" applyBorder="1" applyAlignment="1">
      <alignment horizontal="right" vertical="center"/>
      <protection/>
    </xf>
    <xf numFmtId="177" fontId="6" fillId="24" borderId="10" xfId="56" applyNumberFormat="1" applyFont="1" applyFill="1" applyBorder="1" applyAlignment="1">
      <alignment horizontal="right" vertical="center"/>
      <protection/>
    </xf>
    <xf numFmtId="177" fontId="6" fillId="0" borderId="24" xfId="56" applyNumberFormat="1" applyFont="1" applyFill="1" applyBorder="1" applyAlignment="1">
      <alignment horizontal="right" vertical="center"/>
      <protection/>
    </xf>
    <xf numFmtId="177" fontId="6" fillId="24" borderId="11" xfId="56" applyNumberFormat="1" applyFont="1" applyFill="1" applyBorder="1" applyAlignment="1">
      <alignment horizontal="right" vertical="center"/>
      <protection/>
    </xf>
    <xf numFmtId="177" fontId="6" fillId="24" borderId="29" xfId="56" applyNumberFormat="1" applyFont="1" applyFill="1" applyBorder="1" applyAlignment="1">
      <alignment horizontal="right" vertical="center"/>
      <protection/>
    </xf>
    <xf numFmtId="177" fontId="6" fillId="24" borderId="30" xfId="56" applyNumberFormat="1" applyFont="1" applyFill="1" applyBorder="1" applyAlignment="1">
      <alignment horizontal="right" vertical="center"/>
      <protection/>
    </xf>
    <xf numFmtId="177" fontId="6" fillId="0" borderId="25" xfId="56" applyNumberFormat="1" applyFont="1" applyFill="1" applyBorder="1" applyAlignment="1">
      <alignment horizontal="right" vertical="center"/>
      <protection/>
    </xf>
    <xf numFmtId="0" fontId="1" fillId="0" borderId="27" xfId="44" applyFont="1" applyBorder="1" applyAlignment="1">
      <alignment horizontal="left" vertical="center" shrinkToFit="1"/>
      <protection/>
    </xf>
    <xf numFmtId="0" fontId="1" fillId="0" borderId="31" xfId="44" applyFont="1" applyBorder="1" applyAlignment="1">
      <alignment horizontal="left" vertical="center" shrinkToFit="1"/>
      <protection/>
    </xf>
    <xf numFmtId="4" fontId="1" fillId="0" borderId="31" xfId="44" applyNumberFormat="1" applyFont="1" applyBorder="1" applyAlignment="1">
      <alignment horizontal="right" vertical="center" shrinkToFit="1"/>
      <protection/>
    </xf>
    <xf numFmtId="0" fontId="1" fillId="0" borderId="10" xfId="44" applyFont="1" applyBorder="1" applyAlignment="1">
      <alignment horizontal="left" vertical="center" shrinkToFit="1"/>
      <protection/>
    </xf>
    <xf numFmtId="4" fontId="1" fillId="0" borderId="10" xfId="44" applyNumberFormat="1" applyFont="1" applyBorder="1" applyAlignment="1">
      <alignment horizontal="right" vertical="center" shrinkToFit="1"/>
      <protection/>
    </xf>
    <xf numFmtId="4" fontId="1" fillId="0" borderId="32" xfId="44" applyNumberFormat="1" applyFont="1" applyBorder="1" applyAlignment="1">
      <alignment horizontal="right" vertical="center" shrinkToFit="1"/>
      <protection/>
    </xf>
    <xf numFmtId="4" fontId="1" fillId="0" borderId="33" xfId="44" applyNumberFormat="1" applyFont="1" applyBorder="1" applyAlignment="1">
      <alignment horizontal="right" vertical="center" shrinkToFit="1"/>
      <protection/>
    </xf>
    <xf numFmtId="4" fontId="1" fillId="0" borderId="11" xfId="44" applyNumberFormat="1" applyFont="1" applyBorder="1" applyAlignment="1">
      <alignment horizontal="right" vertical="center" shrinkToFit="1"/>
      <protection/>
    </xf>
    <xf numFmtId="4" fontId="1" fillId="0" borderId="27" xfId="44" applyNumberFormat="1" applyFont="1" applyBorder="1" applyAlignment="1">
      <alignment horizontal="right" vertical="center" shrinkToFit="1"/>
      <protection/>
    </xf>
    <xf numFmtId="4" fontId="31" fillId="0" borderId="27" xfId="44" applyNumberFormat="1" applyFont="1" applyBorder="1" applyAlignment="1">
      <alignment horizontal="right" vertical="center" shrinkToFit="1"/>
      <protection/>
    </xf>
    <xf numFmtId="0" fontId="0" fillId="0" borderId="10" xfId="45" applyBorder="1" applyAlignment="1">
      <alignment horizontal="left" vertical="center"/>
      <protection/>
    </xf>
    <xf numFmtId="0" fontId="6" fillId="25" borderId="34" xfId="44" applyFont="1" applyFill="1" applyBorder="1" applyAlignment="1">
      <alignment horizontal="left" vertical="center" wrapText="1" shrinkToFit="1"/>
      <protection/>
    </xf>
    <xf numFmtId="0" fontId="6" fillId="25" borderId="35" xfId="44" applyFont="1" applyFill="1" applyBorder="1" applyAlignment="1">
      <alignment horizontal="left" vertical="center" wrapText="1" shrinkToFit="1"/>
      <protection/>
    </xf>
    <xf numFmtId="0" fontId="0" fillId="26" borderId="10" xfId="57" applyFont="1" applyFill="1" applyBorder="1" applyAlignment="1">
      <alignment horizontal="center" vertical="center" wrapText="1"/>
      <protection/>
    </xf>
    <xf numFmtId="0" fontId="0" fillId="26" borderId="10" xfId="57" applyFont="1" applyFill="1" applyBorder="1" applyAlignment="1">
      <alignment horizontal="left" vertical="center" wrapText="1"/>
      <protection/>
    </xf>
    <xf numFmtId="0" fontId="3" fillId="26" borderId="10" xfId="57" applyFont="1" applyFill="1" applyBorder="1" applyAlignment="1">
      <alignment vertical="center" wrapText="1"/>
      <protection/>
    </xf>
    <xf numFmtId="0" fontId="0" fillId="26" borderId="10" xfId="57" applyFont="1" applyFill="1" applyBorder="1" applyAlignment="1">
      <alignment vertical="center" wrapText="1"/>
      <protection/>
    </xf>
    <xf numFmtId="0" fontId="8" fillId="0" borderId="0" xfId="56" applyFont="1" applyFill="1" applyAlignment="1">
      <alignment horizontal="center" vertical="center"/>
      <protection/>
    </xf>
    <xf numFmtId="176" fontId="0" fillId="24" borderId="36" xfId="56" applyNumberFormat="1" applyFont="1" applyFill="1" applyBorder="1" applyAlignment="1" quotePrefix="1">
      <alignment horizontal="center" vertical="center"/>
      <protection/>
    </xf>
    <xf numFmtId="176" fontId="0" fillId="24" borderId="37" xfId="56" applyNumberFormat="1" applyFont="1" applyFill="1" applyBorder="1" applyAlignment="1">
      <alignment horizontal="center" vertical="center"/>
      <protection/>
    </xf>
    <xf numFmtId="176" fontId="0" fillId="24" borderId="37" xfId="56" applyNumberFormat="1" applyFont="1" applyFill="1" applyBorder="1" applyAlignment="1" quotePrefix="1">
      <alignment horizontal="center" vertical="center"/>
      <protection/>
    </xf>
    <xf numFmtId="176" fontId="0" fillId="24" borderId="38" xfId="56" applyNumberFormat="1" applyFont="1" applyFill="1" applyBorder="1" applyAlignment="1">
      <alignment horizontal="center" vertical="center"/>
      <protection/>
    </xf>
    <xf numFmtId="0" fontId="3" fillId="0" borderId="39" xfId="56" applyFont="1" applyBorder="1" applyAlignment="1">
      <alignment horizontal="left" vertical="center" wrapText="1"/>
      <protection/>
    </xf>
    <xf numFmtId="0" fontId="3" fillId="0" borderId="39" xfId="56" applyFont="1" applyBorder="1" applyAlignment="1">
      <alignment horizontal="left" vertical="center"/>
      <protection/>
    </xf>
    <xf numFmtId="0" fontId="8" fillId="0" borderId="0" xfId="0" applyFont="1" applyFill="1" applyAlignment="1">
      <alignment horizontal="center" vertical="center"/>
    </xf>
    <xf numFmtId="176" fontId="6" fillId="24" borderId="40" xfId="0" applyNumberFormat="1" applyFont="1" applyFill="1" applyBorder="1" applyAlignment="1" quotePrefix="1">
      <alignment horizontal="center" vertical="center" wrapText="1"/>
    </xf>
    <xf numFmtId="176" fontId="6" fillId="24" borderId="41" xfId="0" applyNumberFormat="1" applyFont="1" applyFill="1" applyBorder="1" applyAlignment="1">
      <alignment horizontal="center" vertical="center" wrapText="1"/>
    </xf>
    <xf numFmtId="176" fontId="0" fillId="24" borderId="42" xfId="0" applyNumberFormat="1" applyFill="1" applyBorder="1" applyAlignment="1" quotePrefix="1">
      <alignment horizontal="center" vertical="center"/>
    </xf>
    <xf numFmtId="176" fontId="0" fillId="24" borderId="29" xfId="0" applyNumberFormat="1" applyFill="1" applyBorder="1" applyAlignment="1">
      <alignment horizontal="center" vertical="center"/>
    </xf>
    <xf numFmtId="176" fontId="0" fillId="24" borderId="43" xfId="0" applyNumberFormat="1" applyFill="1" applyBorder="1" applyAlignment="1">
      <alignment horizontal="center" vertical="center"/>
    </xf>
    <xf numFmtId="176" fontId="0" fillId="24" borderId="44" xfId="0" applyNumberFormat="1" applyFill="1" applyBorder="1" applyAlignment="1" quotePrefix="1">
      <alignment horizontal="center" vertical="center"/>
    </xf>
    <xf numFmtId="176" fontId="0" fillId="24" borderId="45" xfId="0" applyNumberFormat="1" applyFill="1" applyBorder="1" applyAlignment="1">
      <alignment horizontal="center" vertical="center"/>
    </xf>
    <xf numFmtId="176" fontId="0" fillId="24" borderId="46" xfId="0" applyNumberFormat="1" applyFill="1" applyBorder="1" applyAlignment="1">
      <alignment horizontal="center" vertical="center"/>
    </xf>
    <xf numFmtId="176" fontId="6" fillId="24" borderId="47" xfId="0" applyNumberFormat="1" applyFont="1" applyFill="1" applyBorder="1" applyAlignment="1" quotePrefix="1">
      <alignment horizontal="center" vertical="center" wrapText="1"/>
    </xf>
    <xf numFmtId="176" fontId="6" fillId="24" borderId="48" xfId="0" applyNumberFormat="1" applyFont="1" applyFill="1" applyBorder="1" applyAlignment="1">
      <alignment horizontal="center" vertical="center" wrapText="1"/>
    </xf>
    <xf numFmtId="176" fontId="6" fillId="24" borderId="49" xfId="0" applyNumberFormat="1" applyFont="1" applyFill="1" applyBorder="1" applyAlignment="1">
      <alignment horizontal="center" vertical="center" wrapText="1"/>
    </xf>
    <xf numFmtId="176" fontId="6" fillId="24" borderId="20" xfId="0" applyNumberFormat="1" applyFont="1" applyFill="1" applyBorder="1" applyAlignment="1">
      <alignment horizontal="center" vertical="center" wrapText="1"/>
    </xf>
    <xf numFmtId="176" fontId="6" fillId="24" borderId="30" xfId="0" applyNumberFormat="1" applyFont="1" applyFill="1" applyBorder="1" applyAlignment="1">
      <alignment horizontal="center" vertical="center" wrapText="1"/>
    </xf>
    <xf numFmtId="176" fontId="6" fillId="24" borderId="44" xfId="0" applyNumberFormat="1" applyFont="1" applyFill="1" applyBorder="1" applyAlignment="1">
      <alignment horizontal="center" vertical="center" wrapText="1"/>
    </xf>
    <xf numFmtId="176" fontId="6" fillId="24" borderId="45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/>
    </xf>
    <xf numFmtId="176" fontId="6" fillId="24" borderId="23" xfId="0" applyNumberFormat="1" applyFont="1" applyFill="1" applyBorder="1" applyAlignment="1" quotePrefix="1">
      <alignment horizontal="center" vertical="center" wrapText="1"/>
    </xf>
    <xf numFmtId="176" fontId="6" fillId="24" borderId="15" xfId="0" applyNumberFormat="1" applyFont="1" applyFill="1" applyBorder="1" applyAlignment="1">
      <alignment horizontal="center" vertical="center" wrapText="1"/>
    </xf>
    <xf numFmtId="176" fontId="6" fillId="24" borderId="50" xfId="0" applyNumberFormat="1" applyFont="1" applyFill="1" applyBorder="1" applyAlignment="1" quotePrefix="1">
      <alignment horizontal="center" vertical="center" wrapText="1"/>
    </xf>
    <xf numFmtId="176" fontId="6" fillId="24" borderId="51" xfId="0" applyNumberFormat="1" applyFont="1" applyFill="1" applyBorder="1" applyAlignment="1">
      <alignment horizontal="center" vertical="center" wrapText="1"/>
    </xf>
    <xf numFmtId="176" fontId="6" fillId="0" borderId="50" xfId="0" applyNumberFormat="1" applyFont="1" applyFill="1" applyBorder="1" applyAlignment="1" quotePrefix="1">
      <alignment horizontal="center" vertical="center" wrapText="1"/>
    </xf>
    <xf numFmtId="176" fontId="6" fillId="0" borderId="51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0" fontId="1" fillId="0" borderId="52" xfId="55" applyFont="1" applyBorder="1" applyAlignment="1">
      <alignment vertical="center" shrinkToFit="1"/>
      <protection/>
    </xf>
    <xf numFmtId="0" fontId="1" fillId="0" borderId="53" xfId="55" applyFont="1" applyBorder="1" applyAlignment="1">
      <alignment vertical="center" shrinkToFit="1"/>
      <protection/>
    </xf>
    <xf numFmtId="0" fontId="1" fillId="0" borderId="54" xfId="55" applyFont="1" applyBorder="1" applyAlignment="1">
      <alignment vertical="center" shrinkToFit="1"/>
      <protection/>
    </xf>
    <xf numFmtId="0" fontId="1" fillId="0" borderId="55" xfId="55" applyFont="1" applyBorder="1" applyAlignment="1">
      <alignment vertical="center" shrinkToFit="1"/>
      <protection/>
    </xf>
    <xf numFmtId="0" fontId="1" fillId="0" borderId="56" xfId="55" applyFont="1" applyBorder="1" applyAlignment="1">
      <alignment vertical="center" shrinkToFit="1"/>
      <protection/>
    </xf>
    <xf numFmtId="0" fontId="1" fillId="0" borderId="57" xfId="55" applyFont="1" applyBorder="1" applyAlignment="1">
      <alignment vertical="center" shrinkToFit="1"/>
      <protection/>
    </xf>
    <xf numFmtId="0" fontId="1" fillId="0" borderId="58" xfId="55" applyFont="1" applyBorder="1" applyAlignment="1">
      <alignment vertical="center" shrinkToFit="1"/>
      <protection/>
    </xf>
    <xf numFmtId="0" fontId="1" fillId="0" borderId="59" xfId="55" applyFont="1" applyBorder="1" applyAlignment="1">
      <alignment vertical="center" shrinkToFit="1"/>
      <protection/>
    </xf>
    <xf numFmtId="0" fontId="1" fillId="0" borderId="27" xfId="55" applyFont="1" applyBorder="1" applyAlignment="1">
      <alignment vertical="center" shrinkToFit="1"/>
      <protection/>
    </xf>
    <xf numFmtId="0" fontId="5" fillId="0" borderId="52" xfId="55" applyFont="1" applyBorder="1" applyAlignment="1">
      <alignment vertical="center" shrinkToFit="1"/>
      <protection/>
    </xf>
    <xf numFmtId="0" fontId="5" fillId="0" borderId="53" xfId="55" applyFont="1" applyBorder="1" applyAlignment="1">
      <alignment vertical="center" shrinkToFit="1"/>
      <protection/>
    </xf>
    <xf numFmtId="0" fontId="5" fillId="0" borderId="54" xfId="55" applyFont="1" applyBorder="1" applyAlignment="1">
      <alignment vertical="center" shrinkToFit="1"/>
      <protection/>
    </xf>
    <xf numFmtId="0" fontId="5" fillId="0" borderId="59" xfId="55" applyFont="1" applyBorder="1" applyAlignment="1">
      <alignment vertical="center" shrinkToFit="1"/>
      <protection/>
    </xf>
    <xf numFmtId="0" fontId="5" fillId="0" borderId="27" xfId="55" applyFont="1" applyBorder="1" applyAlignment="1">
      <alignment vertical="center" shrinkToFit="1"/>
      <protection/>
    </xf>
    <xf numFmtId="0" fontId="5" fillId="0" borderId="55" xfId="55" applyFont="1" applyBorder="1" applyAlignment="1">
      <alignment vertical="center" shrinkToFit="1"/>
      <protection/>
    </xf>
    <xf numFmtId="176" fontId="0" fillId="24" borderId="40" xfId="0" applyNumberFormat="1" applyFill="1" applyBorder="1" applyAlignment="1" quotePrefix="1">
      <alignment horizontal="center" vertical="center" wrapText="1"/>
    </xf>
    <xf numFmtId="176" fontId="0" fillId="24" borderId="41" xfId="0" applyNumberFormat="1" applyFill="1" applyBorder="1" applyAlignment="1">
      <alignment horizontal="center" vertical="center" wrapText="1"/>
    </xf>
    <xf numFmtId="49" fontId="0" fillId="24" borderId="42" xfId="0" applyNumberFormat="1" applyFill="1" applyBorder="1" applyAlignment="1" quotePrefix="1">
      <alignment horizontal="center" vertical="center"/>
    </xf>
    <xf numFmtId="49" fontId="0" fillId="24" borderId="29" xfId="0" applyNumberFormat="1" applyFill="1" applyBorder="1" applyAlignment="1">
      <alignment horizontal="center" vertical="center"/>
    </xf>
    <xf numFmtId="49" fontId="0" fillId="24" borderId="43" xfId="0" applyNumberFormat="1" applyFill="1" applyBorder="1" applyAlignment="1">
      <alignment horizontal="center" vertical="center"/>
    </xf>
    <xf numFmtId="176" fontId="0" fillId="24" borderId="20" xfId="0" applyNumberFormat="1" applyFont="1" applyFill="1" applyBorder="1" applyAlignment="1">
      <alignment horizontal="center" vertical="center" wrapText="1"/>
    </xf>
    <xf numFmtId="176" fontId="0" fillId="24" borderId="30" xfId="0" applyNumberFormat="1" applyFont="1" applyFill="1" applyBorder="1" applyAlignment="1">
      <alignment horizontal="center" vertical="center" wrapText="1"/>
    </xf>
    <xf numFmtId="176" fontId="0" fillId="24" borderId="30" xfId="0" applyNumberFormat="1" applyFill="1" applyBorder="1" applyAlignment="1">
      <alignment horizontal="center" vertical="center" wrapText="1"/>
    </xf>
    <xf numFmtId="176" fontId="0" fillId="24" borderId="44" xfId="0" applyNumberFormat="1" applyFill="1" applyBorder="1" applyAlignment="1">
      <alignment horizontal="center" vertical="center" wrapText="1"/>
    </xf>
    <xf numFmtId="176" fontId="0" fillId="24" borderId="45" xfId="0" applyNumberFormat="1" applyFill="1" applyBorder="1" applyAlignment="1">
      <alignment horizontal="center" vertical="center" wrapText="1"/>
    </xf>
    <xf numFmtId="0" fontId="5" fillId="0" borderId="56" xfId="55" applyFont="1" applyBorder="1" applyAlignment="1">
      <alignment vertical="center" shrinkToFit="1"/>
      <protection/>
    </xf>
    <xf numFmtId="0" fontId="5" fillId="0" borderId="57" xfId="55" applyFont="1" applyBorder="1" applyAlignment="1">
      <alignment vertical="center" shrinkToFit="1"/>
      <protection/>
    </xf>
    <xf numFmtId="0" fontId="5" fillId="0" borderId="58" xfId="55" applyFont="1" applyBorder="1" applyAlignment="1">
      <alignment vertical="center" shrinkToFit="1"/>
      <protection/>
    </xf>
    <xf numFmtId="176" fontId="0" fillId="24" borderId="23" xfId="0" applyNumberFormat="1" applyFill="1" applyBorder="1" applyAlignment="1" quotePrefix="1">
      <alignment horizontal="center" vertical="center" wrapText="1"/>
    </xf>
    <xf numFmtId="176" fontId="0" fillId="24" borderId="15" xfId="0" applyNumberFormat="1" applyFill="1" applyBorder="1" applyAlignment="1">
      <alignment horizontal="center" vertical="center" wrapText="1"/>
    </xf>
    <xf numFmtId="176" fontId="0" fillId="24" borderId="50" xfId="0" applyNumberFormat="1" applyFill="1" applyBorder="1" applyAlignment="1" quotePrefix="1">
      <alignment horizontal="center" vertical="center" wrapText="1"/>
    </xf>
    <xf numFmtId="176" fontId="0" fillId="24" borderId="51" xfId="0" applyNumberFormat="1" applyFill="1" applyBorder="1" applyAlignment="1">
      <alignment horizontal="center" vertical="center" wrapText="1"/>
    </xf>
    <xf numFmtId="176" fontId="0" fillId="24" borderId="50" xfId="0" applyNumberFormat="1" applyFont="1" applyFill="1" applyBorder="1" applyAlignment="1" quotePrefix="1">
      <alignment horizontal="center" vertical="center" wrapText="1"/>
    </xf>
    <xf numFmtId="176" fontId="0" fillId="24" borderId="51" xfId="0" applyNumberFormat="1" applyFont="1" applyFill="1" applyBorder="1" applyAlignment="1">
      <alignment horizontal="center" vertical="center" wrapText="1"/>
    </xf>
    <xf numFmtId="176" fontId="0" fillId="24" borderId="15" xfId="0" applyNumberFormat="1" applyFont="1" applyFill="1" applyBorder="1" applyAlignment="1">
      <alignment horizontal="center" vertical="center" wrapText="1"/>
    </xf>
    <xf numFmtId="176" fontId="0" fillId="24" borderId="50" xfId="0" applyNumberFormat="1" applyFont="1" applyFill="1" applyBorder="1" applyAlignment="1">
      <alignment horizontal="center" vertical="center" wrapText="1"/>
    </xf>
    <xf numFmtId="176" fontId="0" fillId="24" borderId="47" xfId="0" applyNumberFormat="1" applyFont="1" applyFill="1" applyBorder="1" applyAlignment="1" quotePrefix="1">
      <alignment horizontal="center" vertical="center" wrapText="1"/>
    </xf>
    <xf numFmtId="176" fontId="0" fillId="24" borderId="48" xfId="0" applyNumberFormat="1" applyFont="1" applyFill="1" applyBorder="1" applyAlignment="1">
      <alignment horizontal="center" vertical="center" wrapText="1"/>
    </xf>
    <xf numFmtId="176" fontId="0" fillId="24" borderId="49" xfId="0" applyNumberFormat="1" applyFont="1" applyFill="1" applyBorder="1" applyAlignment="1">
      <alignment horizontal="center" vertical="center" wrapText="1"/>
    </xf>
    <xf numFmtId="176" fontId="0" fillId="24" borderId="60" xfId="56" applyNumberFormat="1" applyFont="1" applyFill="1" applyBorder="1" applyAlignment="1">
      <alignment horizontal="center" vertical="center"/>
      <protection/>
    </xf>
    <xf numFmtId="0" fontId="3" fillId="0" borderId="0" xfId="56" applyFont="1" applyBorder="1" applyAlignment="1">
      <alignment horizontal="left" vertical="center"/>
      <protection/>
    </xf>
    <xf numFmtId="0" fontId="1" fillId="0" borderId="61" xfId="44" applyFont="1" applyBorder="1" applyAlignment="1">
      <alignment vertical="center" shrinkToFit="1"/>
      <protection/>
    </xf>
    <xf numFmtId="0" fontId="1" fillId="0" borderId="53" xfId="44" applyFont="1" applyBorder="1" applyAlignment="1">
      <alignment vertical="center" shrinkToFit="1"/>
      <protection/>
    </xf>
    <xf numFmtId="0" fontId="1" fillId="0" borderId="54" xfId="44" applyFont="1" applyBorder="1" applyAlignment="1">
      <alignment vertical="center" shrinkToFit="1"/>
      <protection/>
    </xf>
    <xf numFmtId="0" fontId="1" fillId="0" borderId="16" xfId="44" applyFont="1" applyBorder="1" applyAlignment="1">
      <alignment vertical="center" shrinkToFit="1"/>
      <protection/>
    </xf>
    <xf numFmtId="0" fontId="1" fillId="0" borderId="10" xfId="44" applyFont="1" applyBorder="1" applyAlignment="1">
      <alignment vertical="center" shrinkToFit="1"/>
      <protection/>
    </xf>
    <xf numFmtId="0" fontId="0" fillId="0" borderId="16" xfId="57" applyFont="1" applyBorder="1" applyAlignment="1">
      <alignment vertical="center" wrapText="1"/>
      <protection/>
    </xf>
    <xf numFmtId="0" fontId="0" fillId="0" borderId="10" xfId="57" applyFont="1" applyBorder="1" applyAlignment="1">
      <alignment vertical="center" wrapText="1"/>
      <protection/>
    </xf>
    <xf numFmtId="0" fontId="4" fillId="24" borderId="0" xfId="57" applyFont="1" applyFill="1" applyAlignment="1">
      <alignment horizontal="center" vertical="center" wrapText="1"/>
      <protection/>
    </xf>
    <xf numFmtId="0" fontId="0" fillId="0" borderId="36" xfId="57" applyFont="1" applyBorder="1" applyAlignment="1">
      <alignment horizontal="center" vertical="center" wrapText="1"/>
      <protection/>
    </xf>
    <xf numFmtId="0" fontId="0" fillId="0" borderId="62" xfId="57" applyFont="1" applyBorder="1" applyAlignment="1">
      <alignment horizontal="center" vertical="center" wrapText="1"/>
      <protection/>
    </xf>
    <xf numFmtId="0" fontId="0" fillId="0" borderId="37" xfId="57" applyFont="1" applyBorder="1" applyAlignment="1">
      <alignment horizontal="center" vertical="center" wrapText="1"/>
      <protection/>
    </xf>
    <xf numFmtId="0" fontId="0" fillId="0" borderId="42" xfId="57" applyFont="1" applyBorder="1" applyAlignment="1">
      <alignment horizontal="center" vertical="center" wrapText="1"/>
      <protection/>
    </xf>
    <xf numFmtId="0" fontId="0" fillId="0" borderId="29" xfId="57" applyFont="1" applyBorder="1" applyAlignment="1">
      <alignment horizontal="center" vertical="center" wrapText="1"/>
      <protection/>
    </xf>
    <xf numFmtId="0" fontId="0" fillId="0" borderId="43" xfId="57" applyFont="1" applyBorder="1" applyAlignment="1">
      <alignment horizontal="center" vertical="center" wrapText="1"/>
      <protection/>
    </xf>
    <xf numFmtId="0" fontId="1" fillId="0" borderId="63" xfId="44" applyFont="1" applyBorder="1" applyAlignment="1">
      <alignment vertical="center" shrinkToFit="1"/>
      <protection/>
    </xf>
    <xf numFmtId="0" fontId="1" fillId="0" borderId="27" xfId="44" applyFont="1" applyBorder="1" applyAlignment="1">
      <alignment vertical="center" shrinkToFit="1"/>
      <protection/>
    </xf>
    <xf numFmtId="0" fontId="0" fillId="0" borderId="43" xfId="57" applyFont="1" applyBorder="1" applyAlignment="1">
      <alignment vertical="center" wrapText="1"/>
      <protection/>
    </xf>
    <xf numFmtId="0" fontId="0" fillId="0" borderId="17" xfId="57" applyFont="1" applyBorder="1" applyAlignment="1">
      <alignment horizontal="center" vertical="center" wrapText="1"/>
      <protection/>
    </xf>
    <xf numFmtId="0" fontId="0" fillId="0" borderId="64" xfId="57" applyFont="1" applyBorder="1" applyAlignment="1">
      <alignment horizontal="center" vertical="center" wrapText="1"/>
      <protection/>
    </xf>
    <xf numFmtId="0" fontId="0" fillId="0" borderId="12" xfId="57" applyFont="1" applyBorder="1" applyAlignment="1">
      <alignment horizontal="center" vertical="center" wrapText="1"/>
      <protection/>
    </xf>
    <xf numFmtId="0" fontId="0" fillId="0" borderId="39" xfId="57" applyFont="1" applyBorder="1" applyAlignment="1">
      <alignment horizontal="left" vertical="center" wrapText="1"/>
      <protection/>
    </xf>
    <xf numFmtId="0" fontId="0" fillId="0" borderId="39" xfId="57" applyFont="1" applyBorder="1" applyAlignment="1">
      <alignment horizontal="left" vertical="center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65" xfId="57" applyFont="1" applyFill="1" applyBorder="1" applyAlignment="1">
      <alignment horizontal="center" vertical="center" wrapText="1"/>
      <protection/>
    </xf>
    <xf numFmtId="0" fontId="0" fillId="0" borderId="66" xfId="57" applyFont="1" applyFill="1" applyBorder="1" applyAlignment="1">
      <alignment horizontal="center" vertical="center" wrapText="1"/>
      <protection/>
    </xf>
    <xf numFmtId="0" fontId="0" fillId="0" borderId="67" xfId="57" applyFont="1" applyFill="1" applyBorder="1" applyAlignment="1">
      <alignment horizontal="center" vertical="center" wrapText="1"/>
      <protection/>
    </xf>
    <xf numFmtId="0" fontId="0" fillId="0" borderId="50" xfId="57" applyFont="1" applyFill="1" applyBorder="1" applyAlignment="1">
      <alignment horizontal="center" vertical="center" wrapText="1"/>
      <protection/>
    </xf>
    <xf numFmtId="0" fontId="0" fillId="0" borderId="51" xfId="57" applyFont="1" applyFill="1" applyBorder="1" applyAlignment="1">
      <alignment horizontal="center" vertical="center" wrapText="1"/>
      <protection/>
    </xf>
    <xf numFmtId="0" fontId="0" fillId="0" borderId="15" xfId="57" applyFont="1" applyFill="1" applyBorder="1" applyAlignment="1">
      <alignment horizontal="center" vertical="center" wrapText="1"/>
      <protection/>
    </xf>
    <xf numFmtId="0" fontId="0" fillId="0" borderId="47" xfId="57" applyFont="1" applyFill="1" applyBorder="1" applyAlignment="1">
      <alignment horizontal="center" vertical="center" wrapText="1"/>
      <protection/>
    </xf>
    <xf numFmtId="0" fontId="0" fillId="0" borderId="48" xfId="57" applyFont="1" applyFill="1" applyBorder="1" applyAlignment="1">
      <alignment horizontal="center" vertical="center" wrapText="1"/>
      <protection/>
    </xf>
    <xf numFmtId="0" fontId="0" fillId="0" borderId="49" xfId="57" applyFont="1" applyFill="1" applyBorder="1" applyAlignment="1">
      <alignment horizontal="center" vertical="center" wrapText="1"/>
      <protection/>
    </xf>
    <xf numFmtId="0" fontId="0" fillId="0" borderId="16" xfId="57" applyFont="1" applyBorder="1" applyAlignment="1">
      <alignment horizontal="center" vertical="center" wrapText="1"/>
      <protection/>
    </xf>
    <xf numFmtId="0" fontId="1" fillId="0" borderId="68" xfId="44" applyFont="1" applyBorder="1" applyAlignment="1">
      <alignment vertical="center" shrinkToFit="1"/>
      <protection/>
    </xf>
    <xf numFmtId="0" fontId="1" fillId="0" borderId="69" xfId="44" applyFont="1" applyBorder="1" applyAlignment="1">
      <alignment vertical="center" shrinkToFit="1"/>
      <protection/>
    </xf>
    <xf numFmtId="0" fontId="1" fillId="0" borderId="70" xfId="44" applyFont="1" applyBorder="1" applyAlignment="1">
      <alignment vertical="center" shrinkToFit="1"/>
      <protection/>
    </xf>
    <xf numFmtId="0" fontId="0" fillId="0" borderId="29" xfId="45" applyBorder="1" applyAlignment="1">
      <alignment horizontal="left" vertical="center"/>
      <protection/>
    </xf>
    <xf numFmtId="0" fontId="0" fillId="0" borderId="43" xfId="45" applyBorder="1" applyAlignment="1">
      <alignment horizontal="left" vertical="center"/>
      <protection/>
    </xf>
    <xf numFmtId="0" fontId="6" fillId="0" borderId="71" xfId="57" applyFont="1" applyFill="1" applyBorder="1" applyAlignment="1">
      <alignment horizontal="center" vertical="center" wrapText="1"/>
      <protection/>
    </xf>
    <xf numFmtId="0" fontId="6" fillId="0" borderId="72" xfId="57" applyFont="1" applyFill="1" applyBorder="1" applyAlignment="1">
      <alignment horizontal="center" vertical="center" wrapText="1"/>
      <protection/>
    </xf>
    <xf numFmtId="0" fontId="6" fillId="0" borderId="23" xfId="57" applyFont="1" applyFill="1" applyBorder="1" applyAlignment="1">
      <alignment horizontal="center" vertical="center" wrapText="1"/>
      <protection/>
    </xf>
    <xf numFmtId="0" fontId="6" fillId="0" borderId="15" xfId="57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0" borderId="73" xfId="57" applyFont="1" applyFill="1" applyBorder="1" applyAlignment="1">
      <alignment horizontal="center" vertical="center" wrapText="1"/>
      <protection/>
    </xf>
    <xf numFmtId="0" fontId="6" fillId="0" borderId="46" xfId="57" applyFont="1" applyFill="1" applyBorder="1" applyAlignment="1">
      <alignment horizontal="center" vertical="center" wrapText="1"/>
      <protection/>
    </xf>
    <xf numFmtId="0" fontId="6" fillId="0" borderId="74" xfId="57" applyFont="1" applyFill="1" applyBorder="1" applyAlignment="1">
      <alignment horizontal="center" vertical="center" wrapText="1"/>
      <protection/>
    </xf>
    <xf numFmtId="0" fontId="6" fillId="0" borderId="49" xfId="57" applyFont="1" applyFill="1" applyBorder="1" applyAlignment="1">
      <alignment horizontal="center" vertical="center" wrapText="1"/>
      <protection/>
    </xf>
    <xf numFmtId="0" fontId="6" fillId="0" borderId="40" xfId="57" applyFont="1" applyFill="1" applyBorder="1" applyAlignment="1">
      <alignment horizontal="center" vertical="center" wrapText="1"/>
      <protection/>
    </xf>
    <xf numFmtId="0" fontId="6" fillId="0" borderId="41" xfId="57" applyFont="1" applyFill="1" applyBorder="1" applyAlignment="1">
      <alignment horizontal="center" vertical="center" wrapText="1"/>
      <protection/>
    </xf>
    <xf numFmtId="0" fontId="6" fillId="0" borderId="62" xfId="57" applyFont="1" applyFill="1" applyBorder="1" applyAlignment="1">
      <alignment horizontal="center" vertical="center" wrapText="1"/>
      <protection/>
    </xf>
    <xf numFmtId="0" fontId="6" fillId="0" borderId="60" xfId="57" applyFont="1" applyFill="1" applyBorder="1" applyAlignment="1">
      <alignment horizontal="center" vertical="center" wrapText="1"/>
      <protection/>
    </xf>
    <xf numFmtId="0" fontId="6" fillId="0" borderId="75" xfId="57" applyFont="1" applyFill="1" applyBorder="1" applyAlignment="1">
      <alignment horizontal="center" vertical="center" wrapText="1"/>
      <protection/>
    </xf>
    <xf numFmtId="0" fontId="6" fillId="0" borderId="19" xfId="57" applyFont="1" applyFill="1" applyBorder="1" applyAlignment="1">
      <alignment horizontal="center" vertical="center" wrapText="1"/>
      <protection/>
    </xf>
    <xf numFmtId="0" fontId="6" fillId="0" borderId="29" xfId="57" applyFont="1" applyFill="1" applyBorder="1" applyAlignment="1">
      <alignment horizontal="center" vertical="center" wrapText="1"/>
      <protection/>
    </xf>
    <xf numFmtId="0" fontId="6" fillId="0" borderId="43" xfId="57" applyFont="1" applyFill="1" applyBorder="1" applyAlignment="1">
      <alignment horizontal="center" vertical="center" wrapText="1"/>
      <protection/>
    </xf>
    <xf numFmtId="0" fontId="0" fillId="0" borderId="44" xfId="57" applyFont="1" applyBorder="1" applyAlignment="1">
      <alignment horizontal="center" vertical="center" wrapText="1"/>
      <protection/>
    </xf>
    <xf numFmtId="0" fontId="0" fillId="0" borderId="45" xfId="57" applyFont="1" applyBorder="1" applyAlignment="1">
      <alignment horizontal="center" vertical="center" wrapText="1"/>
      <protection/>
    </xf>
    <xf numFmtId="0" fontId="0" fillId="0" borderId="46" xfId="57" applyFont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left" vertical="center" wrapText="1"/>
      <protection/>
    </xf>
    <xf numFmtId="0" fontId="0" fillId="0" borderId="0" xfId="57" applyFont="1" applyBorder="1" applyAlignment="1">
      <alignment horizontal="left" vertical="center"/>
      <protection/>
    </xf>
    <xf numFmtId="0" fontId="0" fillId="0" borderId="60" xfId="57" applyFont="1" applyFill="1" applyBorder="1" applyAlignment="1">
      <alignment horizontal="center" vertical="center"/>
      <protection/>
    </xf>
    <xf numFmtId="0" fontId="0" fillId="0" borderId="38" xfId="57" applyFont="1" applyFill="1" applyBorder="1" applyAlignment="1">
      <alignment horizontal="center" vertical="center"/>
      <protection/>
    </xf>
    <xf numFmtId="0" fontId="0" fillId="26" borderId="10" xfId="57" applyFont="1" applyFill="1" applyBorder="1" applyAlignment="1">
      <alignment horizontal="left" vertical="center" wrapText="1"/>
      <protection/>
    </xf>
    <xf numFmtId="0" fontId="0" fillId="0" borderId="42" xfId="45" applyBorder="1" applyAlignment="1">
      <alignment horizontal="left" vertical="center"/>
      <protection/>
    </xf>
    <xf numFmtId="4" fontId="31" fillId="0" borderId="32" xfId="44" applyNumberFormat="1" applyFont="1" applyBorder="1" applyAlignment="1">
      <alignment horizontal="right" vertical="center" shrinkToFit="1"/>
      <protection/>
    </xf>
    <xf numFmtId="0" fontId="0" fillId="0" borderId="16" xfId="57" applyFont="1" applyBorder="1" applyAlignment="1">
      <alignment horizontal="left" vertical="center" wrapText="1"/>
      <protection/>
    </xf>
    <xf numFmtId="0" fontId="0" fillId="0" borderId="43" xfId="57" applyFont="1" applyBorder="1" applyAlignment="1">
      <alignment horizontal="left" vertical="center" wrapText="1"/>
      <protection/>
    </xf>
    <xf numFmtId="0" fontId="0" fillId="0" borderId="10" xfId="57" applyFont="1" applyBorder="1" applyAlignment="1">
      <alignment horizontal="left" vertical="center" wrapText="1"/>
      <protection/>
    </xf>
    <xf numFmtId="0" fontId="0" fillId="0" borderId="17" xfId="57" applyFont="1" applyBorder="1" applyAlignment="1">
      <alignment horizontal="left" vertical="center" wrapText="1"/>
      <protection/>
    </xf>
    <xf numFmtId="0" fontId="0" fillId="0" borderId="64" xfId="57" applyFont="1" applyBorder="1" applyAlignment="1">
      <alignment horizontal="left" vertical="center" wrapText="1"/>
      <protection/>
    </xf>
    <xf numFmtId="0" fontId="0" fillId="0" borderId="12" xfId="57" applyFont="1" applyBorder="1" applyAlignment="1">
      <alignment horizontal="left" vertical="center" wrapText="1"/>
      <protection/>
    </xf>
    <xf numFmtId="0" fontId="1" fillId="0" borderId="27" xfId="44" applyFont="1" applyBorder="1" applyAlignment="1">
      <alignment horizontal="left" vertical="center" shrinkToFit="1"/>
      <protection/>
    </xf>
    <xf numFmtId="177" fontId="0" fillId="0" borderId="11" xfId="56" applyNumberFormat="1" applyFont="1" applyBorder="1">
      <alignment vertical="center"/>
      <protection/>
    </xf>
    <xf numFmtId="0" fontId="1" fillId="0" borderId="76" xfId="44" applyFont="1" applyBorder="1" applyAlignment="1">
      <alignment horizontal="left" vertical="center" shrinkToFit="1"/>
      <protection/>
    </xf>
    <xf numFmtId="177" fontId="0" fillId="0" borderId="13" xfId="56" applyNumberFormat="1" applyFont="1" applyBorder="1">
      <alignment vertical="center"/>
      <protection/>
    </xf>
    <xf numFmtId="4" fontId="0" fillId="0" borderId="10" xfId="57" applyNumberFormat="1" applyFont="1" applyFill="1" applyBorder="1" applyAlignment="1">
      <alignment horizontal="right" vertical="center" wrapText="1"/>
      <protection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10" xfId="44"/>
    <cellStyle name="常规 11" xfId="45"/>
    <cellStyle name="常规 2" xfId="46"/>
    <cellStyle name="常规 2 2" xfId="47"/>
    <cellStyle name="常规 3" xfId="48"/>
    <cellStyle name="常规 4" xfId="49"/>
    <cellStyle name="常规 5" xfId="50"/>
    <cellStyle name="常规 5 2" xfId="51"/>
    <cellStyle name="常规 6" xfId="52"/>
    <cellStyle name="常规 7" xfId="53"/>
    <cellStyle name="常规 8" xfId="54"/>
    <cellStyle name="常规 9" xfId="55"/>
    <cellStyle name="常规_2007年行政单位基层表样表" xfId="56"/>
    <cellStyle name="常规_事业单位部门决算报表（讨论稿） 2" xfId="57"/>
    <cellStyle name="Hyperlink" xfId="58"/>
    <cellStyle name="好" xfId="59"/>
    <cellStyle name="好_5.中央部门决算（草案)-1" xfId="60"/>
    <cellStyle name="好_出版署2010年度中央部门决算草案" xfId="61"/>
    <cellStyle name="好_全国友协2010年度中央部门决算（草案）" xfId="62"/>
    <cellStyle name="好_司法部2010年度中央部门决算（草案）报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样式 1" xfId="83"/>
    <cellStyle name="Followed Hyperlink" xfId="84"/>
    <cellStyle name="注释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SheetLayoutView="100" zoomScalePageLayoutView="0" workbookViewId="0" topLeftCell="A1">
      <selection activeCell="A2" sqref="A2:F2"/>
    </sheetView>
  </sheetViews>
  <sheetFormatPr defaultColWidth="9.00390625" defaultRowHeight="14.25"/>
  <cols>
    <col min="1" max="1" width="50.625" style="32" customWidth="1"/>
    <col min="2" max="2" width="4.00390625" style="32" customWidth="1"/>
    <col min="3" max="3" width="15.625" style="32" customWidth="1"/>
    <col min="4" max="4" width="50.625" style="32" customWidth="1"/>
    <col min="5" max="5" width="3.50390625" style="32" customWidth="1"/>
    <col min="6" max="6" width="15.625" style="32" customWidth="1"/>
    <col min="7" max="8" width="9.00390625" style="32" customWidth="1"/>
    <col min="9" max="9" width="13.625" style="32" customWidth="1"/>
    <col min="10" max="16384" width="9.00390625" style="32" customWidth="1"/>
  </cols>
  <sheetData>
    <row r="1" ht="14.25">
      <c r="A1" s="33" t="s">
        <v>107</v>
      </c>
    </row>
    <row r="2" spans="1:6" s="30" customFormat="1" ht="27.75" customHeight="1">
      <c r="A2" s="127" t="s">
        <v>0</v>
      </c>
      <c r="B2" s="127"/>
      <c r="C2" s="127"/>
      <c r="D2" s="127"/>
      <c r="E2" s="127"/>
      <c r="F2" s="127"/>
    </row>
    <row r="3" spans="1:6" ht="9.75" customHeight="1">
      <c r="A3" s="34"/>
      <c r="B3" s="34"/>
      <c r="C3" s="34"/>
      <c r="D3" s="34"/>
      <c r="E3" s="34"/>
      <c r="F3" s="7" t="s">
        <v>1</v>
      </c>
    </row>
    <row r="4" spans="1:6" ht="15" customHeight="1">
      <c r="A4" s="8" t="s">
        <v>214</v>
      </c>
      <c r="B4" s="34"/>
      <c r="C4" s="34"/>
      <c r="D4" s="34"/>
      <c r="E4" s="34"/>
      <c r="F4" s="7" t="s">
        <v>2</v>
      </c>
    </row>
    <row r="5" spans="1:6" s="31" customFormat="1" ht="21.75" customHeight="1">
      <c r="A5" s="128" t="s">
        <v>3</v>
      </c>
      <c r="B5" s="129"/>
      <c r="C5" s="129"/>
      <c r="D5" s="130" t="s">
        <v>4</v>
      </c>
      <c r="E5" s="129"/>
      <c r="F5" s="131"/>
    </row>
    <row r="6" spans="1:6" s="31" customFormat="1" ht="21.75" customHeight="1">
      <c r="A6" s="63" t="s">
        <v>5</v>
      </c>
      <c r="B6" s="64" t="s">
        <v>6</v>
      </c>
      <c r="C6" s="35" t="s">
        <v>7</v>
      </c>
      <c r="D6" s="65" t="s">
        <v>5</v>
      </c>
      <c r="E6" s="64" t="s">
        <v>6</v>
      </c>
      <c r="F6" s="61" t="s">
        <v>7</v>
      </c>
    </row>
    <row r="7" spans="1:6" s="31" customFormat="1" ht="21.75" customHeight="1">
      <c r="A7" s="63" t="s">
        <v>8</v>
      </c>
      <c r="B7" s="35"/>
      <c r="C7" s="65" t="s">
        <v>9</v>
      </c>
      <c r="D7" s="65" t="s">
        <v>8</v>
      </c>
      <c r="E7" s="35"/>
      <c r="F7" s="66"/>
    </row>
    <row r="8" spans="1:6" s="31" customFormat="1" ht="21.75" customHeight="1">
      <c r="A8" s="67" t="s">
        <v>11</v>
      </c>
      <c r="B8" s="68" t="s">
        <v>9</v>
      </c>
      <c r="C8" s="76">
        <v>13128.218277</v>
      </c>
      <c r="D8" s="69" t="s">
        <v>12</v>
      </c>
      <c r="E8" s="68" t="s">
        <v>13</v>
      </c>
      <c r="F8" s="89">
        <v>265.899275</v>
      </c>
    </row>
    <row r="9" spans="1:6" s="31" customFormat="1" ht="21.75" customHeight="1">
      <c r="A9" s="42" t="s">
        <v>14</v>
      </c>
      <c r="B9" s="68" t="s">
        <v>10</v>
      </c>
      <c r="C9" s="76"/>
      <c r="D9" s="80" t="s">
        <v>111</v>
      </c>
      <c r="E9" s="68" t="s">
        <v>15</v>
      </c>
      <c r="F9" s="89"/>
    </row>
    <row r="10" spans="1:6" s="31" customFormat="1" ht="21.75" customHeight="1">
      <c r="A10" s="42" t="s">
        <v>16</v>
      </c>
      <c r="B10" s="68" t="s">
        <v>17</v>
      </c>
      <c r="C10" s="76"/>
      <c r="D10" s="81" t="s">
        <v>109</v>
      </c>
      <c r="E10" s="68" t="s">
        <v>18</v>
      </c>
      <c r="F10" s="89"/>
    </row>
    <row r="11" spans="1:6" s="31" customFormat="1" ht="21.75" customHeight="1">
      <c r="A11" s="42" t="s">
        <v>19</v>
      </c>
      <c r="B11" s="68" t="s">
        <v>20</v>
      </c>
      <c r="C11" s="76"/>
      <c r="D11" s="80" t="s">
        <v>110</v>
      </c>
      <c r="E11" s="68" t="s">
        <v>21</v>
      </c>
      <c r="F11" s="89">
        <v>128.43446</v>
      </c>
    </row>
    <row r="12" spans="1:6" s="31" customFormat="1" ht="21.75" customHeight="1">
      <c r="A12" s="42" t="s">
        <v>22</v>
      </c>
      <c r="B12" s="68" t="s">
        <v>23</v>
      </c>
      <c r="C12" s="76"/>
      <c r="D12" s="81" t="s">
        <v>114</v>
      </c>
      <c r="E12" s="68" t="s">
        <v>24</v>
      </c>
      <c r="F12" s="89">
        <v>38.1145</v>
      </c>
    </row>
    <row r="13" spans="1:6" s="31" customFormat="1" ht="21.75" customHeight="1">
      <c r="A13" s="42" t="s">
        <v>25</v>
      </c>
      <c r="B13" s="68" t="s">
        <v>26</v>
      </c>
      <c r="C13" s="76"/>
      <c r="D13" s="43" t="s">
        <v>29</v>
      </c>
      <c r="E13" s="68" t="s">
        <v>27</v>
      </c>
      <c r="F13" s="89"/>
    </row>
    <row r="14" spans="1:6" s="31" customFormat="1" ht="21.75" customHeight="1">
      <c r="A14" s="42"/>
      <c r="B14" s="68" t="s">
        <v>28</v>
      </c>
      <c r="C14" s="76"/>
      <c r="D14" s="82" t="s">
        <v>112</v>
      </c>
      <c r="E14" s="68" t="s">
        <v>30</v>
      </c>
      <c r="F14" s="89">
        <v>9949.043201999999</v>
      </c>
    </row>
    <row r="15" spans="1:6" s="31" customFormat="1" ht="21.75" customHeight="1">
      <c r="A15" s="40"/>
      <c r="B15" s="68" t="s">
        <v>31</v>
      </c>
      <c r="C15" s="77"/>
      <c r="D15" s="43" t="s">
        <v>29</v>
      </c>
      <c r="E15" s="68" t="s">
        <v>32</v>
      </c>
      <c r="F15" s="86"/>
    </row>
    <row r="16" spans="1:6" s="31" customFormat="1" ht="21.75" customHeight="1">
      <c r="A16" s="40"/>
      <c r="B16" s="68"/>
      <c r="C16" s="77"/>
      <c r="D16" s="83" t="s">
        <v>113</v>
      </c>
      <c r="E16" s="68"/>
      <c r="F16" s="86">
        <v>2746.72684</v>
      </c>
    </row>
    <row r="17" spans="1:6" s="31" customFormat="1" ht="21.75" customHeight="1">
      <c r="A17" s="40"/>
      <c r="B17" s="68"/>
      <c r="C17" s="77"/>
      <c r="D17" s="43" t="s">
        <v>29</v>
      </c>
      <c r="E17" s="68"/>
      <c r="F17" s="84"/>
    </row>
    <row r="18" spans="1:6" s="31" customFormat="1" ht="21.75" customHeight="1">
      <c r="A18" s="70" t="s">
        <v>33</v>
      </c>
      <c r="B18" s="68" t="s">
        <v>34</v>
      </c>
      <c r="C18" s="76">
        <f>C8+C9+C10+C11+C12+C13</f>
        <v>13128.218277</v>
      </c>
      <c r="D18" s="71" t="s">
        <v>35</v>
      </c>
      <c r="E18" s="68" t="s">
        <v>36</v>
      </c>
      <c r="F18" s="85">
        <f>F8+F9+F10+F11+F12+F14+F15+F16+F17</f>
        <v>13128.218276999998</v>
      </c>
    </row>
    <row r="19" spans="1:6" s="31" customFormat="1" ht="21.75" customHeight="1">
      <c r="A19" s="40" t="s">
        <v>37</v>
      </c>
      <c r="B19" s="68" t="s">
        <v>38</v>
      </c>
      <c r="C19" s="76"/>
      <c r="D19" s="44" t="s">
        <v>39</v>
      </c>
      <c r="E19" s="68" t="s">
        <v>40</v>
      </c>
      <c r="F19" s="86"/>
    </row>
    <row r="20" spans="1:6" s="31" customFormat="1" ht="21.75" customHeight="1">
      <c r="A20" s="40" t="s">
        <v>41</v>
      </c>
      <c r="B20" s="68" t="s">
        <v>42</v>
      </c>
      <c r="C20" s="76"/>
      <c r="D20" s="44" t="s">
        <v>43</v>
      </c>
      <c r="E20" s="68" t="s">
        <v>44</v>
      </c>
      <c r="F20" s="86"/>
    </row>
    <row r="21" spans="1:6" s="31" customFormat="1" ht="21.75" customHeight="1">
      <c r="A21" s="62"/>
      <c r="B21" s="68" t="s">
        <v>45</v>
      </c>
      <c r="C21" s="78"/>
      <c r="D21" s="48"/>
      <c r="E21" s="68" t="s">
        <v>46</v>
      </c>
      <c r="F21" s="87"/>
    </row>
    <row r="22" spans="1:6" ht="21.75" customHeight="1">
      <c r="A22" s="72" t="s">
        <v>47</v>
      </c>
      <c r="B22" s="68" t="s">
        <v>48</v>
      </c>
      <c r="C22" s="79">
        <f>C18</f>
        <v>13128.218277</v>
      </c>
      <c r="D22" s="73" t="s">
        <v>47</v>
      </c>
      <c r="E22" s="68" t="s">
        <v>49</v>
      </c>
      <c r="F22" s="88">
        <f>F18</f>
        <v>13128.218276999998</v>
      </c>
    </row>
    <row r="23" spans="1:6" ht="116.25" customHeight="1">
      <c r="A23" s="132" t="s">
        <v>108</v>
      </c>
      <c r="B23" s="133"/>
      <c r="C23" s="133"/>
      <c r="D23" s="133"/>
      <c r="E23" s="133"/>
      <c r="F23" s="133"/>
    </row>
  </sheetData>
  <sheetProtection/>
  <mergeCells count="4">
    <mergeCell ref="A2:F2"/>
    <mergeCell ref="A5:C5"/>
    <mergeCell ref="D5:F5"/>
    <mergeCell ref="A23:F23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83" r:id="rId1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45"/>
  <sheetViews>
    <sheetView zoomScaleSheetLayoutView="100" zoomScalePageLayoutView="0" workbookViewId="0" topLeftCell="A1">
      <selection activeCell="B1" sqref="B1:L1"/>
    </sheetView>
  </sheetViews>
  <sheetFormatPr defaultColWidth="9.00390625" defaultRowHeight="14.25"/>
  <cols>
    <col min="1" max="1" width="3.25390625" style="53" customWidth="1"/>
    <col min="2" max="2" width="3.625" style="53" customWidth="1"/>
    <col min="3" max="3" width="3.375" style="53" customWidth="1"/>
    <col min="4" max="4" width="3.625" style="53" customWidth="1"/>
    <col min="5" max="5" width="39.50390625" style="53" customWidth="1"/>
    <col min="6" max="7" width="16.625" style="53" customWidth="1"/>
    <col min="8" max="8" width="7.375" style="53" customWidth="1"/>
    <col min="9" max="9" width="8.25390625" style="53" customWidth="1"/>
    <col min="10" max="10" width="8.125" style="53" customWidth="1"/>
    <col min="11" max="11" width="10.625" style="53" customWidth="1"/>
    <col min="12" max="12" width="11.00390625" style="53" customWidth="1"/>
    <col min="13" max="16384" width="9.00390625" style="53" customWidth="1"/>
  </cols>
  <sheetData>
    <row r="1" spans="2:12" s="50" customFormat="1" ht="20.25">
      <c r="B1" s="134" t="s">
        <v>50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2:12" ht="14.25">
      <c r="B2" s="54"/>
      <c r="C2" s="54"/>
      <c r="D2" s="54"/>
      <c r="E2" s="54"/>
      <c r="F2" s="54"/>
      <c r="G2" s="54"/>
      <c r="H2" s="54"/>
      <c r="I2" s="54"/>
      <c r="J2" s="54"/>
      <c r="K2" s="54"/>
      <c r="L2" s="7" t="s">
        <v>51</v>
      </c>
    </row>
    <row r="3" spans="2:12" ht="14.25">
      <c r="B3" s="8" t="s">
        <v>215</v>
      </c>
      <c r="C3" s="8"/>
      <c r="D3" s="54"/>
      <c r="E3" s="54"/>
      <c r="F3" s="54"/>
      <c r="G3" s="54"/>
      <c r="H3" s="55"/>
      <c r="I3" s="54"/>
      <c r="J3" s="54"/>
      <c r="K3" s="54"/>
      <c r="L3" s="7" t="s">
        <v>2</v>
      </c>
    </row>
    <row r="4" spans="2:12" s="51" customFormat="1" ht="22.5" customHeight="1">
      <c r="B4" s="135" t="s">
        <v>5</v>
      </c>
      <c r="C4" s="136"/>
      <c r="D4" s="136"/>
      <c r="E4" s="136"/>
      <c r="F4" s="154" t="s">
        <v>33</v>
      </c>
      <c r="G4" s="156" t="s">
        <v>52</v>
      </c>
      <c r="H4" s="154" t="s">
        <v>53</v>
      </c>
      <c r="I4" s="154" t="s">
        <v>54</v>
      </c>
      <c r="J4" s="154" t="s">
        <v>55</v>
      </c>
      <c r="K4" s="154" t="s">
        <v>56</v>
      </c>
      <c r="L4" s="143" t="s">
        <v>57</v>
      </c>
    </row>
    <row r="5" spans="2:12" s="51" customFormat="1" ht="22.5" customHeight="1">
      <c r="B5" s="146" t="s">
        <v>58</v>
      </c>
      <c r="C5" s="147"/>
      <c r="D5" s="147"/>
      <c r="E5" s="152" t="s">
        <v>59</v>
      </c>
      <c r="F5" s="155"/>
      <c r="G5" s="157"/>
      <c r="H5" s="155"/>
      <c r="I5" s="155"/>
      <c r="J5" s="155"/>
      <c r="K5" s="155"/>
      <c r="L5" s="144"/>
    </row>
    <row r="6" spans="2:12" s="51" customFormat="1" ht="22.5" customHeight="1">
      <c r="B6" s="148"/>
      <c r="C6" s="149"/>
      <c r="D6" s="149"/>
      <c r="E6" s="153"/>
      <c r="F6" s="153"/>
      <c r="G6" s="158"/>
      <c r="H6" s="153"/>
      <c r="I6" s="153"/>
      <c r="J6" s="153"/>
      <c r="K6" s="153"/>
      <c r="L6" s="145"/>
    </row>
    <row r="7" spans="2:12" ht="18.75" customHeight="1">
      <c r="B7" s="137" t="s">
        <v>60</v>
      </c>
      <c r="C7" s="138"/>
      <c r="D7" s="138"/>
      <c r="E7" s="139"/>
      <c r="F7" s="74" t="s">
        <v>9</v>
      </c>
      <c r="G7" s="74" t="s">
        <v>10</v>
      </c>
      <c r="H7" s="74" t="s">
        <v>17</v>
      </c>
      <c r="I7" s="74" t="s">
        <v>20</v>
      </c>
      <c r="J7" s="74" t="s">
        <v>23</v>
      </c>
      <c r="K7" s="74" t="s">
        <v>26</v>
      </c>
      <c r="L7" s="60" t="s">
        <v>28</v>
      </c>
    </row>
    <row r="8" spans="2:12" ht="18.75" customHeight="1">
      <c r="B8" s="140" t="s">
        <v>47</v>
      </c>
      <c r="C8" s="141"/>
      <c r="D8" s="141"/>
      <c r="E8" s="142"/>
      <c r="F8" s="90">
        <f>G8</f>
        <v>13128.218276999998</v>
      </c>
      <c r="G8" s="90">
        <f>G9+G14+G20+G24+G35</f>
        <v>13128.218276999998</v>
      </c>
      <c r="H8" s="90"/>
      <c r="I8" s="90"/>
      <c r="J8" s="90"/>
      <c r="K8" s="90"/>
      <c r="L8" s="91"/>
    </row>
    <row r="9" spans="2:12" ht="18.75" customHeight="1">
      <c r="B9" s="166" t="s">
        <v>115</v>
      </c>
      <c r="C9" s="167" t="s">
        <v>116</v>
      </c>
      <c r="D9" s="167" t="s">
        <v>116</v>
      </c>
      <c r="E9" s="94" t="s">
        <v>152</v>
      </c>
      <c r="F9" s="90">
        <f aca="true" t="shared" si="0" ref="F9:F44">G9</f>
        <v>265.899275</v>
      </c>
      <c r="G9" s="92">
        <v>265.899275</v>
      </c>
      <c r="H9" s="90"/>
      <c r="I9" s="90"/>
      <c r="J9" s="90"/>
      <c r="K9" s="90"/>
      <c r="L9" s="91"/>
    </row>
    <row r="10" spans="2:12" ht="18.75" customHeight="1">
      <c r="B10" s="159" t="s">
        <v>117</v>
      </c>
      <c r="C10" s="160"/>
      <c r="D10" s="162"/>
      <c r="E10" s="94" t="s">
        <v>153</v>
      </c>
      <c r="F10" s="90">
        <f t="shared" si="0"/>
        <v>227.032575</v>
      </c>
      <c r="G10" s="92">
        <v>227.032575</v>
      </c>
      <c r="H10" s="90"/>
      <c r="I10" s="90"/>
      <c r="J10" s="90"/>
      <c r="K10" s="90"/>
      <c r="L10" s="91"/>
    </row>
    <row r="11" spans="2:12" ht="18.75" customHeight="1">
      <c r="B11" s="159" t="s">
        <v>118</v>
      </c>
      <c r="C11" s="160"/>
      <c r="D11" s="162"/>
      <c r="E11" s="94" t="s">
        <v>154</v>
      </c>
      <c r="F11" s="90">
        <f t="shared" si="0"/>
        <v>227.032575</v>
      </c>
      <c r="G11" s="92">
        <v>227.032575</v>
      </c>
      <c r="H11" s="90"/>
      <c r="I11" s="90"/>
      <c r="J11" s="90"/>
      <c r="K11" s="90"/>
      <c r="L11" s="91"/>
    </row>
    <row r="12" spans="2:12" ht="18.75" customHeight="1">
      <c r="B12" s="159" t="s">
        <v>119</v>
      </c>
      <c r="C12" s="160"/>
      <c r="D12" s="162"/>
      <c r="E12" s="94" t="s">
        <v>155</v>
      </c>
      <c r="F12" s="90">
        <f t="shared" si="0"/>
        <v>38.8667</v>
      </c>
      <c r="G12" s="92">
        <v>38.8667</v>
      </c>
      <c r="H12" s="90"/>
      <c r="I12" s="90"/>
      <c r="J12" s="90"/>
      <c r="K12" s="90"/>
      <c r="L12" s="91"/>
    </row>
    <row r="13" spans="2:12" ht="18.75" customHeight="1">
      <c r="B13" s="159" t="s">
        <v>120</v>
      </c>
      <c r="C13" s="160"/>
      <c r="D13" s="162"/>
      <c r="E13" s="94" t="s">
        <v>156</v>
      </c>
      <c r="F13" s="90">
        <f t="shared" si="0"/>
        <v>38.8667</v>
      </c>
      <c r="G13" s="92">
        <v>38.8667</v>
      </c>
      <c r="H13" s="90"/>
      <c r="I13" s="90"/>
      <c r="J13" s="90"/>
      <c r="K13" s="90"/>
      <c r="L13" s="91"/>
    </row>
    <row r="14" spans="2:12" ht="18.75" customHeight="1">
      <c r="B14" s="159" t="s">
        <v>121</v>
      </c>
      <c r="C14" s="160"/>
      <c r="D14" s="162"/>
      <c r="E14" s="94" t="s">
        <v>157</v>
      </c>
      <c r="F14" s="90">
        <f t="shared" si="0"/>
        <v>128.43446</v>
      </c>
      <c r="G14" s="92">
        <v>128.43446</v>
      </c>
      <c r="H14" s="90"/>
      <c r="I14" s="90"/>
      <c r="J14" s="90"/>
      <c r="K14" s="90"/>
      <c r="L14" s="91"/>
    </row>
    <row r="15" spans="2:12" ht="18.75" customHeight="1">
      <c r="B15" s="159" t="s">
        <v>122</v>
      </c>
      <c r="C15" s="160"/>
      <c r="D15" s="162"/>
      <c r="E15" s="94" t="s">
        <v>158</v>
      </c>
      <c r="F15" s="90">
        <f t="shared" si="0"/>
        <v>111.45446000000001</v>
      </c>
      <c r="G15" s="92">
        <v>111.45446000000001</v>
      </c>
      <c r="H15" s="90"/>
      <c r="I15" s="90"/>
      <c r="J15" s="90"/>
      <c r="K15" s="90"/>
      <c r="L15" s="91"/>
    </row>
    <row r="16" spans="2:12" ht="18.75" customHeight="1">
      <c r="B16" s="159" t="s">
        <v>123</v>
      </c>
      <c r="C16" s="160"/>
      <c r="D16" s="162"/>
      <c r="E16" s="94" t="s">
        <v>159</v>
      </c>
      <c r="F16" s="90">
        <f t="shared" si="0"/>
        <v>89.881498</v>
      </c>
      <c r="G16" s="92">
        <v>89.881498</v>
      </c>
      <c r="H16" s="90"/>
      <c r="I16" s="90"/>
      <c r="J16" s="90"/>
      <c r="K16" s="90"/>
      <c r="L16" s="91"/>
    </row>
    <row r="17" spans="2:12" ht="18.75" customHeight="1">
      <c r="B17" s="159" t="s">
        <v>124</v>
      </c>
      <c r="C17" s="160"/>
      <c r="D17" s="162"/>
      <c r="E17" s="94" t="s">
        <v>160</v>
      </c>
      <c r="F17" s="90">
        <f t="shared" si="0"/>
        <v>21.572962</v>
      </c>
      <c r="G17" s="92">
        <v>21.572962</v>
      </c>
      <c r="H17" s="90"/>
      <c r="I17" s="90"/>
      <c r="J17" s="90"/>
      <c r="K17" s="90"/>
      <c r="L17" s="91"/>
    </row>
    <row r="18" spans="2:12" ht="18.75" customHeight="1">
      <c r="B18" s="159" t="s">
        <v>125</v>
      </c>
      <c r="C18" s="160"/>
      <c r="D18" s="162"/>
      <c r="E18" s="94" t="s">
        <v>161</v>
      </c>
      <c r="F18" s="90">
        <f t="shared" si="0"/>
        <v>16.98</v>
      </c>
      <c r="G18" s="92">
        <v>16.98</v>
      </c>
      <c r="H18" s="90"/>
      <c r="I18" s="90"/>
      <c r="J18" s="90"/>
      <c r="K18" s="90"/>
      <c r="L18" s="91"/>
    </row>
    <row r="19" spans="2:12" ht="18.75" customHeight="1">
      <c r="B19" s="159" t="s">
        <v>126</v>
      </c>
      <c r="C19" s="160"/>
      <c r="D19" s="162"/>
      <c r="E19" s="94" t="s">
        <v>162</v>
      </c>
      <c r="F19" s="90">
        <f t="shared" si="0"/>
        <v>16.98</v>
      </c>
      <c r="G19" s="92">
        <v>16.98</v>
      </c>
      <c r="H19" s="90"/>
      <c r="I19" s="90"/>
      <c r="J19" s="90"/>
      <c r="K19" s="90"/>
      <c r="L19" s="91"/>
    </row>
    <row r="20" spans="2:12" ht="18.75" customHeight="1">
      <c r="B20" s="159" t="s">
        <v>127</v>
      </c>
      <c r="C20" s="160"/>
      <c r="D20" s="162"/>
      <c r="E20" s="94" t="s">
        <v>163</v>
      </c>
      <c r="F20" s="90">
        <f t="shared" si="0"/>
        <v>38.1145</v>
      </c>
      <c r="G20" s="92">
        <v>38.1145</v>
      </c>
      <c r="H20" s="90"/>
      <c r="I20" s="90"/>
      <c r="J20" s="90"/>
      <c r="K20" s="90"/>
      <c r="L20" s="91"/>
    </row>
    <row r="21" spans="2:12" ht="18.75" customHeight="1">
      <c r="B21" s="159" t="s">
        <v>128</v>
      </c>
      <c r="C21" s="160"/>
      <c r="D21" s="162"/>
      <c r="E21" s="94" t="s">
        <v>164</v>
      </c>
      <c r="F21" s="90">
        <f t="shared" si="0"/>
        <v>38.1145</v>
      </c>
      <c r="G21" s="92">
        <v>38.1145</v>
      </c>
      <c r="H21" s="90"/>
      <c r="I21" s="90"/>
      <c r="J21" s="90"/>
      <c r="K21" s="90"/>
      <c r="L21" s="91"/>
    </row>
    <row r="22" spans="2:12" ht="18.75" customHeight="1">
      <c r="B22" s="159" t="s">
        <v>129</v>
      </c>
      <c r="C22" s="160"/>
      <c r="D22" s="162"/>
      <c r="E22" s="94" t="s">
        <v>165</v>
      </c>
      <c r="F22" s="90">
        <f t="shared" si="0"/>
        <v>31.9064</v>
      </c>
      <c r="G22" s="92">
        <v>31.9064</v>
      </c>
      <c r="H22" s="90"/>
      <c r="I22" s="90"/>
      <c r="J22" s="90"/>
      <c r="K22" s="90"/>
      <c r="L22" s="91"/>
    </row>
    <row r="23" spans="2:12" ht="18.75" customHeight="1">
      <c r="B23" s="159" t="s">
        <v>130</v>
      </c>
      <c r="C23" s="160"/>
      <c r="D23" s="162"/>
      <c r="E23" s="94" t="s">
        <v>166</v>
      </c>
      <c r="F23" s="90">
        <f t="shared" si="0"/>
        <v>6.2081</v>
      </c>
      <c r="G23" s="92">
        <v>6.2081</v>
      </c>
      <c r="H23" s="90"/>
      <c r="I23" s="90"/>
      <c r="J23" s="90"/>
      <c r="K23" s="90"/>
      <c r="L23" s="91"/>
    </row>
    <row r="24" spans="2:12" ht="18.75" customHeight="1">
      <c r="B24" s="159" t="s">
        <v>131</v>
      </c>
      <c r="C24" s="160"/>
      <c r="D24" s="162"/>
      <c r="E24" s="94" t="s">
        <v>167</v>
      </c>
      <c r="F24" s="90">
        <f t="shared" si="0"/>
        <v>9949.043201999999</v>
      </c>
      <c r="G24" s="92">
        <v>9949.043201999999</v>
      </c>
      <c r="H24" s="90"/>
      <c r="I24" s="90"/>
      <c r="J24" s="90"/>
      <c r="K24" s="90"/>
      <c r="L24" s="91"/>
    </row>
    <row r="25" spans="2:12" ht="18.75" customHeight="1">
      <c r="B25" s="159" t="s">
        <v>132</v>
      </c>
      <c r="C25" s="160"/>
      <c r="D25" s="162"/>
      <c r="E25" s="94" t="s">
        <v>168</v>
      </c>
      <c r="F25" s="90">
        <f t="shared" si="0"/>
        <v>16</v>
      </c>
      <c r="G25" s="92">
        <v>16</v>
      </c>
      <c r="H25" s="90"/>
      <c r="I25" s="90"/>
      <c r="J25" s="90"/>
      <c r="K25" s="90"/>
      <c r="L25" s="91"/>
    </row>
    <row r="26" spans="2:12" ht="18.75" customHeight="1">
      <c r="B26" s="159" t="s">
        <v>133</v>
      </c>
      <c r="C26" s="160"/>
      <c r="D26" s="162"/>
      <c r="E26" s="94" t="s">
        <v>169</v>
      </c>
      <c r="F26" s="90">
        <f t="shared" si="0"/>
        <v>16</v>
      </c>
      <c r="G26" s="92">
        <v>16</v>
      </c>
      <c r="H26" s="90"/>
      <c r="I26" s="90"/>
      <c r="J26" s="90"/>
      <c r="K26" s="90"/>
      <c r="L26" s="91"/>
    </row>
    <row r="27" spans="2:12" ht="18.75" customHeight="1">
      <c r="B27" s="159" t="s">
        <v>134</v>
      </c>
      <c r="C27" s="160"/>
      <c r="D27" s="162"/>
      <c r="E27" s="94" t="s">
        <v>170</v>
      </c>
      <c r="F27" s="90">
        <f t="shared" si="0"/>
        <v>4872</v>
      </c>
      <c r="G27" s="92">
        <v>4872</v>
      </c>
      <c r="H27" s="90"/>
      <c r="I27" s="90"/>
      <c r="J27" s="90"/>
      <c r="K27" s="90"/>
      <c r="L27" s="91"/>
    </row>
    <row r="28" spans="2:12" ht="18.75" customHeight="1">
      <c r="B28" s="159" t="s">
        <v>135</v>
      </c>
      <c r="C28" s="160"/>
      <c r="D28" s="162"/>
      <c r="E28" s="94" t="s">
        <v>171</v>
      </c>
      <c r="F28" s="90">
        <f t="shared" si="0"/>
        <v>3572</v>
      </c>
      <c r="G28" s="92">
        <v>3572</v>
      </c>
      <c r="H28" s="90"/>
      <c r="I28" s="90"/>
      <c r="J28" s="90"/>
      <c r="K28" s="90"/>
      <c r="L28" s="91"/>
    </row>
    <row r="29" spans="2:12" ht="18.75" customHeight="1">
      <c r="B29" s="159" t="s">
        <v>136</v>
      </c>
      <c r="C29" s="160"/>
      <c r="D29" s="162"/>
      <c r="E29" s="94" t="s">
        <v>172</v>
      </c>
      <c r="F29" s="90">
        <f t="shared" si="0"/>
        <v>1300</v>
      </c>
      <c r="G29" s="92">
        <v>1300</v>
      </c>
      <c r="H29" s="90"/>
      <c r="I29" s="90"/>
      <c r="J29" s="90"/>
      <c r="K29" s="90"/>
      <c r="L29" s="91"/>
    </row>
    <row r="30" spans="2:12" ht="18.75" customHeight="1">
      <c r="B30" s="159" t="s">
        <v>137</v>
      </c>
      <c r="C30" s="160"/>
      <c r="D30" s="162"/>
      <c r="E30" s="94" t="s">
        <v>173</v>
      </c>
      <c r="F30" s="90">
        <f t="shared" si="0"/>
        <v>4843.696702</v>
      </c>
      <c r="G30" s="92">
        <v>4843.696702</v>
      </c>
      <c r="H30" s="90"/>
      <c r="I30" s="90"/>
      <c r="J30" s="90"/>
      <c r="K30" s="90"/>
      <c r="L30" s="91"/>
    </row>
    <row r="31" spans="2:12" ht="18.75" customHeight="1">
      <c r="B31" s="159" t="s">
        <v>138</v>
      </c>
      <c r="C31" s="160"/>
      <c r="D31" s="162"/>
      <c r="E31" s="94" t="s">
        <v>174</v>
      </c>
      <c r="F31" s="90">
        <f t="shared" si="0"/>
        <v>4743.696702</v>
      </c>
      <c r="G31" s="92">
        <v>4743.696702</v>
      </c>
      <c r="H31" s="90"/>
      <c r="I31" s="90"/>
      <c r="J31" s="90"/>
      <c r="K31" s="90"/>
      <c r="L31" s="91"/>
    </row>
    <row r="32" spans="2:12" ht="18.75" customHeight="1">
      <c r="B32" s="159" t="s">
        <v>139</v>
      </c>
      <c r="C32" s="160"/>
      <c r="D32" s="162"/>
      <c r="E32" s="94" t="s">
        <v>175</v>
      </c>
      <c r="F32" s="90">
        <f t="shared" si="0"/>
        <v>100</v>
      </c>
      <c r="G32" s="92">
        <v>100</v>
      </c>
      <c r="H32" s="90"/>
      <c r="I32" s="90"/>
      <c r="J32" s="90"/>
      <c r="K32" s="90"/>
      <c r="L32" s="91"/>
    </row>
    <row r="33" spans="2:12" ht="18.75" customHeight="1">
      <c r="B33" s="159" t="s">
        <v>140</v>
      </c>
      <c r="C33" s="160"/>
      <c r="D33" s="162"/>
      <c r="E33" s="94" t="s">
        <v>176</v>
      </c>
      <c r="F33" s="90">
        <f t="shared" si="0"/>
        <v>217.3465</v>
      </c>
      <c r="G33" s="92">
        <v>217.3465</v>
      </c>
      <c r="H33" s="90"/>
      <c r="I33" s="90"/>
      <c r="J33" s="90"/>
      <c r="K33" s="90"/>
      <c r="L33" s="91"/>
    </row>
    <row r="34" spans="2:12" ht="18.75" customHeight="1">
      <c r="B34" s="159" t="s">
        <v>141</v>
      </c>
      <c r="C34" s="160"/>
      <c r="D34" s="162"/>
      <c r="E34" s="94" t="s">
        <v>177</v>
      </c>
      <c r="F34" s="90">
        <f t="shared" si="0"/>
        <v>217.3465</v>
      </c>
      <c r="G34" s="92">
        <v>217.3465</v>
      </c>
      <c r="H34" s="90"/>
      <c r="I34" s="90"/>
      <c r="J34" s="90"/>
      <c r="K34" s="90"/>
      <c r="L34" s="91"/>
    </row>
    <row r="35" spans="2:12" ht="18.75" customHeight="1">
      <c r="B35" s="159" t="s">
        <v>142</v>
      </c>
      <c r="C35" s="160"/>
      <c r="D35" s="162"/>
      <c r="E35" s="94" t="s">
        <v>178</v>
      </c>
      <c r="F35" s="90">
        <f t="shared" si="0"/>
        <v>2746.72684</v>
      </c>
      <c r="G35" s="92">
        <v>2746.72684</v>
      </c>
      <c r="H35" s="90"/>
      <c r="I35" s="90"/>
      <c r="J35" s="90"/>
      <c r="K35" s="90"/>
      <c r="L35" s="91"/>
    </row>
    <row r="36" spans="2:12" ht="18.75" customHeight="1">
      <c r="B36" s="159" t="s">
        <v>143</v>
      </c>
      <c r="C36" s="160"/>
      <c r="D36" s="162"/>
      <c r="E36" s="94" t="s">
        <v>179</v>
      </c>
      <c r="F36" s="90">
        <f t="shared" si="0"/>
        <v>2746.72684</v>
      </c>
      <c r="G36" s="92">
        <v>2746.72684</v>
      </c>
      <c r="H36" s="90"/>
      <c r="I36" s="90"/>
      <c r="J36" s="90"/>
      <c r="K36" s="90"/>
      <c r="L36" s="91"/>
    </row>
    <row r="37" spans="2:12" ht="18.75" customHeight="1">
      <c r="B37" s="159" t="s">
        <v>144</v>
      </c>
      <c r="C37" s="160"/>
      <c r="D37" s="162"/>
      <c r="E37" s="94" t="s">
        <v>180</v>
      </c>
      <c r="F37" s="90">
        <f t="shared" si="0"/>
        <v>707.174465</v>
      </c>
      <c r="G37" s="92">
        <v>707.174465</v>
      </c>
      <c r="H37" s="90"/>
      <c r="I37" s="90"/>
      <c r="J37" s="90"/>
      <c r="K37" s="90"/>
      <c r="L37" s="91"/>
    </row>
    <row r="38" spans="2:12" ht="18.75" customHeight="1">
      <c r="B38" s="159" t="s">
        <v>145</v>
      </c>
      <c r="C38" s="160"/>
      <c r="D38" s="162"/>
      <c r="E38" s="94" t="s">
        <v>181</v>
      </c>
      <c r="F38" s="90">
        <f t="shared" si="0"/>
        <v>227.8922</v>
      </c>
      <c r="G38" s="92">
        <v>227.8922</v>
      </c>
      <c r="H38" s="90"/>
      <c r="I38" s="90"/>
      <c r="J38" s="90"/>
      <c r="K38" s="90"/>
      <c r="L38" s="91"/>
    </row>
    <row r="39" spans="2:12" ht="18.75" customHeight="1">
      <c r="B39" s="159" t="s">
        <v>146</v>
      </c>
      <c r="C39" s="160"/>
      <c r="D39" s="162"/>
      <c r="E39" s="94" t="s">
        <v>182</v>
      </c>
      <c r="F39" s="90">
        <f t="shared" si="0"/>
        <v>65</v>
      </c>
      <c r="G39" s="92">
        <v>65</v>
      </c>
      <c r="H39" s="90"/>
      <c r="I39" s="90"/>
      <c r="J39" s="90"/>
      <c r="K39" s="90"/>
      <c r="L39" s="91"/>
    </row>
    <row r="40" spans="2:12" ht="18.75" customHeight="1">
      <c r="B40" s="159" t="s">
        <v>147</v>
      </c>
      <c r="C40" s="160"/>
      <c r="D40" s="161"/>
      <c r="E40" s="94" t="s">
        <v>183</v>
      </c>
      <c r="F40" s="90">
        <f t="shared" si="0"/>
        <v>1346.48</v>
      </c>
      <c r="G40" s="92">
        <v>1346.48</v>
      </c>
      <c r="H40" s="90"/>
      <c r="I40" s="90"/>
      <c r="J40" s="90"/>
      <c r="K40" s="90"/>
      <c r="L40" s="91"/>
    </row>
    <row r="41" spans="2:12" ht="18.75" customHeight="1">
      <c r="B41" s="159" t="s">
        <v>148</v>
      </c>
      <c r="C41" s="160"/>
      <c r="D41" s="161"/>
      <c r="E41" s="94" t="s">
        <v>184</v>
      </c>
      <c r="F41" s="90">
        <f t="shared" si="0"/>
        <v>23.202</v>
      </c>
      <c r="G41" s="92">
        <v>23.202</v>
      </c>
      <c r="H41" s="90"/>
      <c r="I41" s="90"/>
      <c r="J41" s="90"/>
      <c r="K41" s="90"/>
      <c r="L41" s="91"/>
    </row>
    <row r="42" spans="2:12" ht="18.75" customHeight="1">
      <c r="B42" s="159" t="s">
        <v>149</v>
      </c>
      <c r="C42" s="160"/>
      <c r="D42" s="161"/>
      <c r="E42" s="94" t="s">
        <v>185</v>
      </c>
      <c r="F42" s="90">
        <f t="shared" si="0"/>
        <v>5</v>
      </c>
      <c r="G42" s="92">
        <v>5</v>
      </c>
      <c r="H42" s="90"/>
      <c r="I42" s="90"/>
      <c r="J42" s="90"/>
      <c r="K42" s="90"/>
      <c r="L42" s="91"/>
    </row>
    <row r="43" spans="2:12" ht="18.75" customHeight="1">
      <c r="B43" s="159" t="s">
        <v>150</v>
      </c>
      <c r="C43" s="160"/>
      <c r="D43" s="161"/>
      <c r="E43" s="94" t="s">
        <v>186</v>
      </c>
      <c r="F43" s="90">
        <f t="shared" si="0"/>
        <v>332.684175</v>
      </c>
      <c r="G43" s="92">
        <v>332.684175</v>
      </c>
      <c r="H43" s="90"/>
      <c r="I43" s="90"/>
      <c r="J43" s="90"/>
      <c r="K43" s="90"/>
      <c r="L43" s="91"/>
    </row>
    <row r="44" spans="2:12" ht="18.75" customHeight="1" thickBot="1">
      <c r="B44" s="163" t="s">
        <v>151</v>
      </c>
      <c r="C44" s="164"/>
      <c r="D44" s="165"/>
      <c r="E44" s="95" t="s">
        <v>187</v>
      </c>
      <c r="F44" s="90">
        <f t="shared" si="0"/>
        <v>39.294</v>
      </c>
      <c r="G44" s="93">
        <v>39.294</v>
      </c>
      <c r="H44" s="90"/>
      <c r="I44" s="90"/>
      <c r="J44" s="90"/>
      <c r="K44" s="90"/>
      <c r="L44" s="91"/>
    </row>
    <row r="45" spans="2:12" ht="120.75" customHeight="1">
      <c r="B45" s="150" t="s">
        <v>61</v>
      </c>
      <c r="C45" s="150"/>
      <c r="D45" s="151"/>
      <c r="E45" s="151"/>
      <c r="F45" s="151"/>
      <c r="G45" s="151"/>
      <c r="H45" s="151"/>
      <c r="I45" s="151"/>
      <c r="J45" s="151"/>
      <c r="K45" s="151"/>
      <c r="L45" s="151"/>
    </row>
  </sheetData>
  <sheetProtection/>
  <mergeCells count="50">
    <mergeCell ref="B39:D39"/>
    <mergeCell ref="B9:D9"/>
    <mergeCell ref="B33:D33"/>
    <mergeCell ref="B34:D34"/>
    <mergeCell ref="B35:D35"/>
    <mergeCell ref="B36:D36"/>
    <mergeCell ref="B37:D37"/>
    <mergeCell ref="B38:D38"/>
    <mergeCell ref="B27:D27"/>
    <mergeCell ref="B28:D28"/>
    <mergeCell ref="B31:D31"/>
    <mergeCell ref="B32:D32"/>
    <mergeCell ref="B21:D2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9:D29"/>
    <mergeCell ref="B30:D30"/>
    <mergeCell ref="B10:D10"/>
    <mergeCell ref="B11:D11"/>
    <mergeCell ref="B12:D12"/>
    <mergeCell ref="B13:D13"/>
    <mergeCell ref="B14:D14"/>
    <mergeCell ref="B44:D44"/>
    <mergeCell ref="B42:D42"/>
    <mergeCell ref="B43:D43"/>
    <mergeCell ref="B15:D15"/>
    <mergeCell ref="B16:D16"/>
    <mergeCell ref="B45:L45"/>
    <mergeCell ref="E5:E6"/>
    <mergeCell ref="F4:F6"/>
    <mergeCell ref="G4:G6"/>
    <mergeCell ref="H4:H6"/>
    <mergeCell ref="I4:I6"/>
    <mergeCell ref="J4:J6"/>
    <mergeCell ref="K4:K6"/>
    <mergeCell ref="B40:D40"/>
    <mergeCell ref="B41:D41"/>
    <mergeCell ref="B1:L1"/>
    <mergeCell ref="B4:E4"/>
    <mergeCell ref="B7:E7"/>
    <mergeCell ref="B8:E8"/>
    <mergeCell ref="L4:L6"/>
    <mergeCell ref="B5:D6"/>
  </mergeCells>
  <printOptions horizontalCentered="1"/>
  <pageMargins left="0.35" right="0.35" top="0.79" bottom="0.79" header="0.51" footer="0.2"/>
  <pageSetup horizontalDpi="600" verticalDpi="600" orientation="portrait" paperSize="9" scale="64" r:id="rId1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45"/>
  <sheetViews>
    <sheetView workbookViewId="0" topLeftCell="A43">
      <selection activeCell="F18" sqref="F18"/>
    </sheetView>
  </sheetViews>
  <sheetFormatPr defaultColWidth="9.00390625" defaultRowHeight="14.25"/>
  <cols>
    <col min="1" max="1" width="4.25390625" style="53" customWidth="1"/>
    <col min="2" max="2" width="5.50390625" style="53" customWidth="1"/>
    <col min="3" max="3" width="5.625" style="53" customWidth="1"/>
    <col min="4" max="4" width="5.25390625" style="53" customWidth="1"/>
    <col min="5" max="5" width="37.00390625" style="53" customWidth="1"/>
    <col min="6" max="6" width="18.875" style="53" customWidth="1"/>
    <col min="7" max="7" width="17.75390625" style="53" customWidth="1"/>
    <col min="8" max="8" width="21.375" style="53" customWidth="1"/>
    <col min="9" max="9" width="10.25390625" style="53" customWidth="1"/>
    <col min="10" max="10" width="10.875" style="53" customWidth="1"/>
    <col min="11" max="11" width="13.25390625" style="53" customWidth="1"/>
    <col min="12" max="16384" width="9.00390625" style="53" customWidth="1"/>
  </cols>
  <sheetData>
    <row r="1" spans="2:11" s="50" customFormat="1" ht="26.25" customHeight="1">
      <c r="B1" s="134" t="s">
        <v>62</v>
      </c>
      <c r="C1" s="134"/>
      <c r="D1" s="134"/>
      <c r="E1" s="134"/>
      <c r="F1" s="134"/>
      <c r="G1" s="134"/>
      <c r="H1" s="134"/>
      <c r="I1" s="134"/>
      <c r="J1" s="134"/>
      <c r="K1" s="134"/>
    </row>
    <row r="2" spans="2:11" ht="24.75" customHeight="1">
      <c r="B2" s="54"/>
      <c r="C2" s="54"/>
      <c r="D2" s="54"/>
      <c r="E2" s="54"/>
      <c r="F2" s="54"/>
      <c r="G2" s="54"/>
      <c r="H2" s="54"/>
      <c r="I2" s="54"/>
      <c r="J2" s="54"/>
      <c r="K2" s="7" t="s">
        <v>63</v>
      </c>
    </row>
    <row r="3" spans="2:11" ht="30" customHeight="1">
      <c r="B3" s="8" t="s">
        <v>215</v>
      </c>
      <c r="C3" s="8"/>
      <c r="D3" s="54"/>
      <c r="E3" s="54"/>
      <c r="F3" s="54"/>
      <c r="G3" s="54"/>
      <c r="H3" s="55"/>
      <c r="I3" s="54"/>
      <c r="J3" s="54"/>
      <c r="K3" s="7" t="s">
        <v>2</v>
      </c>
    </row>
    <row r="4" spans="2:11" s="51" customFormat="1" ht="22.5" customHeight="1">
      <c r="B4" s="174" t="s">
        <v>5</v>
      </c>
      <c r="C4" s="175"/>
      <c r="D4" s="175"/>
      <c r="E4" s="175"/>
      <c r="F4" s="189" t="s">
        <v>35</v>
      </c>
      <c r="G4" s="189" t="s">
        <v>64</v>
      </c>
      <c r="H4" s="191" t="s">
        <v>65</v>
      </c>
      <c r="I4" s="191" t="s">
        <v>66</v>
      </c>
      <c r="J4" s="194" t="s">
        <v>67</v>
      </c>
      <c r="K4" s="195" t="s">
        <v>68</v>
      </c>
    </row>
    <row r="5" spans="2:11" s="51" customFormat="1" ht="22.5" customHeight="1">
      <c r="B5" s="179" t="s">
        <v>58</v>
      </c>
      <c r="C5" s="180"/>
      <c r="D5" s="181"/>
      <c r="E5" s="187" t="s">
        <v>59</v>
      </c>
      <c r="F5" s="190"/>
      <c r="G5" s="190"/>
      <c r="H5" s="192"/>
      <c r="I5" s="192"/>
      <c r="J5" s="192"/>
      <c r="K5" s="196"/>
    </row>
    <row r="6" spans="2:11" s="51" customFormat="1" ht="22.5" customHeight="1">
      <c r="B6" s="182"/>
      <c r="C6" s="183"/>
      <c r="D6" s="183"/>
      <c r="E6" s="188"/>
      <c r="F6" s="188"/>
      <c r="G6" s="188"/>
      <c r="H6" s="193"/>
      <c r="I6" s="193"/>
      <c r="J6" s="193"/>
      <c r="K6" s="197"/>
    </row>
    <row r="7" spans="2:11" s="52" customFormat="1" ht="22.5" customHeight="1">
      <c r="B7" s="176" t="s">
        <v>60</v>
      </c>
      <c r="C7" s="177"/>
      <c r="D7" s="177"/>
      <c r="E7" s="178"/>
      <c r="F7" s="75" t="s">
        <v>9</v>
      </c>
      <c r="G7" s="75" t="s">
        <v>10</v>
      </c>
      <c r="H7" s="75" t="s">
        <v>17</v>
      </c>
      <c r="I7" s="56" t="s">
        <v>20</v>
      </c>
      <c r="J7" s="56" t="s">
        <v>23</v>
      </c>
      <c r="K7" s="58" t="s">
        <v>26</v>
      </c>
    </row>
    <row r="8" spans="2:11" ht="22.5" customHeight="1">
      <c r="B8" s="140" t="s">
        <v>47</v>
      </c>
      <c r="C8" s="141"/>
      <c r="D8" s="141"/>
      <c r="E8" s="142"/>
      <c r="F8" s="96">
        <f>G8+H8</f>
        <v>13128.218276999998</v>
      </c>
      <c r="G8" s="96">
        <f>G9+G14+G20+G24+G35</f>
        <v>1305.454364</v>
      </c>
      <c r="H8" s="96">
        <f>H9+H14+H20+H24+H35</f>
        <v>11822.763912999999</v>
      </c>
      <c r="I8" s="57"/>
      <c r="J8" s="57"/>
      <c r="K8" s="59"/>
    </row>
    <row r="9" spans="2:11" ht="25.5" customHeight="1">
      <c r="B9" s="171" t="s">
        <v>115</v>
      </c>
      <c r="C9" s="172" t="s">
        <v>116</v>
      </c>
      <c r="D9" s="172" t="s">
        <v>116</v>
      </c>
      <c r="E9" s="99" t="s">
        <v>152</v>
      </c>
      <c r="F9" s="96">
        <f aca="true" t="shared" si="0" ref="F9:F44">G9+H9</f>
        <v>265.899275</v>
      </c>
      <c r="G9" s="97">
        <v>49.752764</v>
      </c>
      <c r="H9" s="97">
        <v>216.14651099999998</v>
      </c>
      <c r="I9" s="57"/>
      <c r="J9" s="57"/>
      <c r="K9" s="59"/>
    </row>
    <row r="10" spans="2:11" ht="25.5" customHeight="1">
      <c r="B10" s="168" t="s">
        <v>117</v>
      </c>
      <c r="C10" s="169"/>
      <c r="D10" s="173"/>
      <c r="E10" s="99" t="s">
        <v>153</v>
      </c>
      <c r="F10" s="96">
        <f t="shared" si="0"/>
        <v>227.032575</v>
      </c>
      <c r="G10" s="97">
        <v>47.752764</v>
      </c>
      <c r="H10" s="97">
        <v>179.27981100000002</v>
      </c>
      <c r="I10" s="57"/>
      <c r="J10" s="57"/>
      <c r="K10" s="59"/>
    </row>
    <row r="11" spans="2:11" ht="25.5" customHeight="1">
      <c r="B11" s="168" t="s">
        <v>118</v>
      </c>
      <c r="C11" s="169"/>
      <c r="D11" s="173"/>
      <c r="E11" s="99" t="s">
        <v>154</v>
      </c>
      <c r="F11" s="96">
        <f t="shared" si="0"/>
        <v>227.032575</v>
      </c>
      <c r="G11" s="97">
        <v>47.752764</v>
      </c>
      <c r="H11" s="97">
        <v>179.27981100000002</v>
      </c>
      <c r="I11" s="57"/>
      <c r="J11" s="57"/>
      <c r="K11" s="59"/>
    </row>
    <row r="12" spans="2:11" ht="25.5" customHeight="1">
      <c r="B12" s="168" t="s">
        <v>119</v>
      </c>
      <c r="C12" s="169"/>
      <c r="D12" s="173"/>
      <c r="E12" s="99" t="s">
        <v>155</v>
      </c>
      <c r="F12" s="96">
        <f t="shared" si="0"/>
        <v>38.8667</v>
      </c>
      <c r="G12" s="97">
        <v>2</v>
      </c>
      <c r="H12" s="97">
        <v>36.8667</v>
      </c>
      <c r="I12" s="57"/>
      <c r="J12" s="57"/>
      <c r="K12" s="59"/>
    </row>
    <row r="13" spans="2:11" ht="25.5" customHeight="1">
      <c r="B13" s="168" t="s">
        <v>120</v>
      </c>
      <c r="C13" s="169"/>
      <c r="D13" s="173"/>
      <c r="E13" s="99" t="s">
        <v>156</v>
      </c>
      <c r="F13" s="96">
        <f t="shared" si="0"/>
        <v>38.8667</v>
      </c>
      <c r="G13" s="97">
        <v>2</v>
      </c>
      <c r="H13" s="97">
        <v>36.8667</v>
      </c>
      <c r="I13" s="57"/>
      <c r="J13" s="57"/>
      <c r="K13" s="59"/>
    </row>
    <row r="14" spans="2:11" ht="25.5" customHeight="1">
      <c r="B14" s="168" t="s">
        <v>121</v>
      </c>
      <c r="C14" s="169"/>
      <c r="D14" s="173"/>
      <c r="E14" s="99" t="s">
        <v>157</v>
      </c>
      <c r="F14" s="96">
        <f t="shared" si="0"/>
        <v>128.43446</v>
      </c>
      <c r="G14" s="97">
        <v>128.43446</v>
      </c>
      <c r="H14" s="97">
        <v>0</v>
      </c>
      <c r="I14" s="57"/>
      <c r="J14" s="57"/>
      <c r="K14" s="59"/>
    </row>
    <row r="15" spans="2:11" ht="25.5" customHeight="1">
      <c r="B15" s="168" t="s">
        <v>122</v>
      </c>
      <c r="C15" s="169"/>
      <c r="D15" s="173"/>
      <c r="E15" s="99" t="s">
        <v>158</v>
      </c>
      <c r="F15" s="96">
        <f t="shared" si="0"/>
        <v>111.45446000000001</v>
      </c>
      <c r="G15" s="97">
        <v>111.45446000000001</v>
      </c>
      <c r="H15" s="97">
        <v>0</v>
      </c>
      <c r="I15" s="57"/>
      <c r="J15" s="57"/>
      <c r="K15" s="59"/>
    </row>
    <row r="16" spans="2:11" ht="25.5" customHeight="1">
      <c r="B16" s="168" t="s">
        <v>123</v>
      </c>
      <c r="C16" s="169"/>
      <c r="D16" s="173"/>
      <c r="E16" s="99" t="s">
        <v>159</v>
      </c>
      <c r="F16" s="96">
        <f t="shared" si="0"/>
        <v>89.881498</v>
      </c>
      <c r="G16" s="97">
        <v>89.881498</v>
      </c>
      <c r="H16" s="97">
        <v>0</v>
      </c>
      <c r="I16" s="57"/>
      <c r="J16" s="57"/>
      <c r="K16" s="59"/>
    </row>
    <row r="17" spans="2:11" ht="25.5" customHeight="1">
      <c r="B17" s="168" t="s">
        <v>124</v>
      </c>
      <c r="C17" s="169"/>
      <c r="D17" s="173"/>
      <c r="E17" s="99" t="s">
        <v>160</v>
      </c>
      <c r="F17" s="96">
        <f t="shared" si="0"/>
        <v>21.572962</v>
      </c>
      <c r="G17" s="97">
        <v>21.572962</v>
      </c>
      <c r="H17" s="97">
        <v>0</v>
      </c>
      <c r="I17" s="57"/>
      <c r="J17" s="57"/>
      <c r="K17" s="59"/>
    </row>
    <row r="18" spans="2:11" ht="25.5" customHeight="1">
      <c r="B18" s="168" t="s">
        <v>125</v>
      </c>
      <c r="C18" s="169"/>
      <c r="D18" s="173"/>
      <c r="E18" s="99" t="s">
        <v>161</v>
      </c>
      <c r="F18" s="96">
        <f t="shared" si="0"/>
        <v>16.98</v>
      </c>
      <c r="G18" s="97">
        <v>16.98</v>
      </c>
      <c r="H18" s="97">
        <v>0</v>
      </c>
      <c r="I18" s="57"/>
      <c r="J18" s="57"/>
      <c r="K18" s="59"/>
    </row>
    <row r="19" spans="2:11" ht="25.5" customHeight="1">
      <c r="B19" s="168" t="s">
        <v>126</v>
      </c>
      <c r="C19" s="169"/>
      <c r="D19" s="173"/>
      <c r="E19" s="99" t="s">
        <v>162</v>
      </c>
      <c r="F19" s="96">
        <f t="shared" si="0"/>
        <v>16.98</v>
      </c>
      <c r="G19" s="97">
        <v>16.98</v>
      </c>
      <c r="H19" s="97">
        <v>0</v>
      </c>
      <c r="I19" s="57"/>
      <c r="J19" s="57"/>
      <c r="K19" s="59"/>
    </row>
    <row r="20" spans="2:11" ht="25.5" customHeight="1">
      <c r="B20" s="168" t="s">
        <v>127</v>
      </c>
      <c r="C20" s="169"/>
      <c r="D20" s="173"/>
      <c r="E20" s="99" t="s">
        <v>163</v>
      </c>
      <c r="F20" s="96">
        <f t="shared" si="0"/>
        <v>38.1145</v>
      </c>
      <c r="G20" s="97">
        <v>38.1145</v>
      </c>
      <c r="H20" s="97">
        <v>0</v>
      </c>
      <c r="I20" s="57"/>
      <c r="J20" s="57"/>
      <c r="K20" s="59"/>
    </row>
    <row r="21" spans="2:11" ht="25.5" customHeight="1">
      <c r="B21" s="168" t="s">
        <v>128</v>
      </c>
      <c r="C21" s="169"/>
      <c r="D21" s="173"/>
      <c r="E21" s="99" t="s">
        <v>164</v>
      </c>
      <c r="F21" s="96">
        <f t="shared" si="0"/>
        <v>38.1145</v>
      </c>
      <c r="G21" s="97">
        <v>38.1145</v>
      </c>
      <c r="H21" s="97">
        <v>0</v>
      </c>
      <c r="I21" s="57"/>
      <c r="J21" s="57"/>
      <c r="K21" s="59"/>
    </row>
    <row r="22" spans="2:11" ht="25.5" customHeight="1">
      <c r="B22" s="168" t="s">
        <v>129</v>
      </c>
      <c r="C22" s="169"/>
      <c r="D22" s="173"/>
      <c r="E22" s="99" t="s">
        <v>165</v>
      </c>
      <c r="F22" s="96">
        <f t="shared" si="0"/>
        <v>31.9064</v>
      </c>
      <c r="G22" s="97">
        <v>31.9064</v>
      </c>
      <c r="H22" s="97">
        <v>0</v>
      </c>
      <c r="I22" s="57"/>
      <c r="J22" s="57"/>
      <c r="K22" s="59"/>
    </row>
    <row r="23" spans="2:11" ht="25.5" customHeight="1">
      <c r="B23" s="168" t="s">
        <v>130</v>
      </c>
      <c r="C23" s="169"/>
      <c r="D23" s="173"/>
      <c r="E23" s="99" t="s">
        <v>166</v>
      </c>
      <c r="F23" s="96">
        <f t="shared" si="0"/>
        <v>6.2081</v>
      </c>
      <c r="G23" s="97">
        <v>6.2081</v>
      </c>
      <c r="H23" s="97">
        <v>0</v>
      </c>
      <c r="I23" s="57"/>
      <c r="J23" s="57"/>
      <c r="K23" s="59"/>
    </row>
    <row r="24" spans="2:11" ht="25.5" customHeight="1">
      <c r="B24" s="168" t="s">
        <v>131</v>
      </c>
      <c r="C24" s="169"/>
      <c r="D24" s="173"/>
      <c r="E24" s="99" t="s">
        <v>167</v>
      </c>
      <c r="F24" s="96">
        <f t="shared" si="0"/>
        <v>9949.043201999999</v>
      </c>
      <c r="G24" s="97">
        <v>0</v>
      </c>
      <c r="H24" s="97">
        <v>9949.043201999999</v>
      </c>
      <c r="I24" s="57"/>
      <c r="J24" s="57"/>
      <c r="K24" s="59"/>
    </row>
    <row r="25" spans="2:11" ht="25.5" customHeight="1">
      <c r="B25" s="168" t="s">
        <v>132</v>
      </c>
      <c r="C25" s="169"/>
      <c r="D25" s="173"/>
      <c r="E25" s="99" t="s">
        <v>168</v>
      </c>
      <c r="F25" s="96">
        <f t="shared" si="0"/>
        <v>16</v>
      </c>
      <c r="G25" s="97">
        <v>0</v>
      </c>
      <c r="H25" s="97">
        <v>16</v>
      </c>
      <c r="I25" s="57"/>
      <c r="J25" s="57"/>
      <c r="K25" s="59"/>
    </row>
    <row r="26" spans="2:11" ht="25.5" customHeight="1">
      <c r="B26" s="168" t="s">
        <v>133</v>
      </c>
      <c r="C26" s="169"/>
      <c r="D26" s="173"/>
      <c r="E26" s="99" t="s">
        <v>169</v>
      </c>
      <c r="F26" s="96">
        <f t="shared" si="0"/>
        <v>16</v>
      </c>
      <c r="G26" s="97">
        <v>0</v>
      </c>
      <c r="H26" s="97">
        <v>16</v>
      </c>
      <c r="I26" s="57"/>
      <c r="J26" s="57"/>
      <c r="K26" s="59"/>
    </row>
    <row r="27" spans="2:11" ht="25.5" customHeight="1">
      <c r="B27" s="168" t="s">
        <v>134</v>
      </c>
      <c r="C27" s="169"/>
      <c r="D27" s="173"/>
      <c r="E27" s="99" t="s">
        <v>170</v>
      </c>
      <c r="F27" s="96">
        <f t="shared" si="0"/>
        <v>4872</v>
      </c>
      <c r="G27" s="97">
        <v>0</v>
      </c>
      <c r="H27" s="97">
        <v>4872</v>
      </c>
      <c r="I27" s="57"/>
      <c r="J27" s="57"/>
      <c r="K27" s="59"/>
    </row>
    <row r="28" spans="2:11" ht="25.5" customHeight="1">
      <c r="B28" s="168" t="s">
        <v>135</v>
      </c>
      <c r="C28" s="169"/>
      <c r="D28" s="173"/>
      <c r="E28" s="99" t="s">
        <v>171</v>
      </c>
      <c r="F28" s="96">
        <f t="shared" si="0"/>
        <v>3572</v>
      </c>
      <c r="G28" s="97">
        <v>0</v>
      </c>
      <c r="H28" s="97">
        <v>3572</v>
      </c>
      <c r="I28" s="57"/>
      <c r="J28" s="57"/>
      <c r="K28" s="59"/>
    </row>
    <row r="29" spans="2:11" ht="25.5" customHeight="1">
      <c r="B29" s="168" t="s">
        <v>136</v>
      </c>
      <c r="C29" s="169"/>
      <c r="D29" s="173"/>
      <c r="E29" s="99" t="s">
        <v>172</v>
      </c>
      <c r="F29" s="96">
        <f t="shared" si="0"/>
        <v>1300</v>
      </c>
      <c r="G29" s="97">
        <v>0</v>
      </c>
      <c r="H29" s="97">
        <v>1300</v>
      </c>
      <c r="I29" s="57"/>
      <c r="J29" s="57"/>
      <c r="K29" s="59"/>
    </row>
    <row r="30" spans="2:11" ht="25.5" customHeight="1">
      <c r="B30" s="168" t="s">
        <v>137</v>
      </c>
      <c r="C30" s="169"/>
      <c r="D30" s="173"/>
      <c r="E30" s="99" t="s">
        <v>173</v>
      </c>
      <c r="F30" s="96">
        <f t="shared" si="0"/>
        <v>4843.696702</v>
      </c>
      <c r="G30" s="97">
        <v>0</v>
      </c>
      <c r="H30" s="97">
        <v>4843.696702</v>
      </c>
      <c r="I30" s="57"/>
      <c r="J30" s="57"/>
      <c r="K30" s="59"/>
    </row>
    <row r="31" spans="2:11" ht="25.5" customHeight="1">
      <c r="B31" s="168" t="s">
        <v>138</v>
      </c>
      <c r="C31" s="169"/>
      <c r="D31" s="173"/>
      <c r="E31" s="99" t="s">
        <v>174</v>
      </c>
      <c r="F31" s="96">
        <f t="shared" si="0"/>
        <v>4743.696702</v>
      </c>
      <c r="G31" s="97">
        <v>0</v>
      </c>
      <c r="H31" s="97">
        <v>4743.696702</v>
      </c>
      <c r="I31" s="57"/>
      <c r="J31" s="57"/>
      <c r="K31" s="59"/>
    </row>
    <row r="32" spans="2:11" ht="25.5" customHeight="1">
      <c r="B32" s="168" t="s">
        <v>139</v>
      </c>
      <c r="C32" s="169"/>
      <c r="D32" s="173"/>
      <c r="E32" s="99" t="s">
        <v>175</v>
      </c>
      <c r="F32" s="96">
        <f t="shared" si="0"/>
        <v>100</v>
      </c>
      <c r="G32" s="97">
        <v>0</v>
      </c>
      <c r="H32" s="97">
        <v>100</v>
      </c>
      <c r="I32" s="57"/>
      <c r="J32" s="57"/>
      <c r="K32" s="59"/>
    </row>
    <row r="33" spans="2:11" ht="25.5" customHeight="1">
      <c r="B33" s="168" t="s">
        <v>140</v>
      </c>
      <c r="C33" s="169"/>
      <c r="D33" s="173"/>
      <c r="E33" s="99" t="s">
        <v>176</v>
      </c>
      <c r="F33" s="96">
        <f t="shared" si="0"/>
        <v>217.3465</v>
      </c>
      <c r="G33" s="97">
        <v>0</v>
      </c>
      <c r="H33" s="97">
        <v>217.3465</v>
      </c>
      <c r="I33" s="57"/>
      <c r="J33" s="57"/>
      <c r="K33" s="59"/>
    </row>
    <row r="34" spans="2:11" ht="25.5" customHeight="1">
      <c r="B34" s="168" t="s">
        <v>141</v>
      </c>
      <c r="C34" s="169"/>
      <c r="D34" s="173"/>
      <c r="E34" s="99" t="s">
        <v>177</v>
      </c>
      <c r="F34" s="96">
        <f t="shared" si="0"/>
        <v>217.3465</v>
      </c>
      <c r="G34" s="97">
        <v>0</v>
      </c>
      <c r="H34" s="97">
        <v>217.3465</v>
      </c>
      <c r="I34" s="57"/>
      <c r="J34" s="57"/>
      <c r="K34" s="59"/>
    </row>
    <row r="35" spans="2:11" ht="25.5" customHeight="1">
      <c r="B35" s="168" t="s">
        <v>142</v>
      </c>
      <c r="C35" s="169"/>
      <c r="D35" s="173"/>
      <c r="E35" s="99" t="s">
        <v>178</v>
      </c>
      <c r="F35" s="96">
        <f t="shared" si="0"/>
        <v>2746.7268400000003</v>
      </c>
      <c r="G35" s="97">
        <v>1089.15264</v>
      </c>
      <c r="H35" s="97">
        <v>1657.5742</v>
      </c>
      <c r="I35" s="57"/>
      <c r="J35" s="57"/>
      <c r="K35" s="59"/>
    </row>
    <row r="36" spans="2:11" ht="25.5" customHeight="1">
      <c r="B36" s="168" t="s">
        <v>143</v>
      </c>
      <c r="C36" s="169"/>
      <c r="D36" s="173"/>
      <c r="E36" s="99" t="s">
        <v>179</v>
      </c>
      <c r="F36" s="96">
        <f t="shared" si="0"/>
        <v>2746.7268400000003</v>
      </c>
      <c r="G36" s="97">
        <v>1089.15264</v>
      </c>
      <c r="H36" s="97">
        <v>1657.5742</v>
      </c>
      <c r="I36" s="57"/>
      <c r="J36" s="57"/>
      <c r="K36" s="59"/>
    </row>
    <row r="37" spans="2:11" ht="25.5" customHeight="1">
      <c r="B37" s="168" t="s">
        <v>144</v>
      </c>
      <c r="C37" s="169"/>
      <c r="D37" s="173"/>
      <c r="E37" s="99" t="s">
        <v>180</v>
      </c>
      <c r="F37" s="96">
        <f t="shared" si="0"/>
        <v>707.174465</v>
      </c>
      <c r="G37" s="97">
        <v>707.174465</v>
      </c>
      <c r="H37" s="97">
        <v>0</v>
      </c>
      <c r="I37" s="57"/>
      <c r="J37" s="57"/>
      <c r="K37" s="59"/>
    </row>
    <row r="38" spans="2:11" ht="25.5" customHeight="1">
      <c r="B38" s="168" t="s">
        <v>145</v>
      </c>
      <c r="C38" s="169"/>
      <c r="D38" s="173"/>
      <c r="E38" s="99" t="s">
        <v>181</v>
      </c>
      <c r="F38" s="96">
        <f t="shared" si="0"/>
        <v>227.8922</v>
      </c>
      <c r="G38" s="97">
        <v>0</v>
      </c>
      <c r="H38" s="97">
        <v>227.8922</v>
      </c>
      <c r="I38" s="57"/>
      <c r="J38" s="57"/>
      <c r="K38" s="59"/>
    </row>
    <row r="39" spans="2:11" ht="25.5" customHeight="1">
      <c r="B39" s="168" t="s">
        <v>146</v>
      </c>
      <c r="C39" s="169"/>
      <c r="D39" s="173"/>
      <c r="E39" s="99" t="s">
        <v>182</v>
      </c>
      <c r="F39" s="96">
        <f t="shared" si="0"/>
        <v>65</v>
      </c>
      <c r="G39" s="97">
        <v>0</v>
      </c>
      <c r="H39" s="97">
        <v>65</v>
      </c>
      <c r="I39" s="57"/>
      <c r="J39" s="57"/>
      <c r="K39" s="59"/>
    </row>
    <row r="40" spans="2:11" ht="25.5" customHeight="1">
      <c r="B40" s="168" t="s">
        <v>147</v>
      </c>
      <c r="C40" s="169"/>
      <c r="D40" s="170"/>
      <c r="E40" s="99" t="s">
        <v>183</v>
      </c>
      <c r="F40" s="96">
        <f t="shared" si="0"/>
        <v>1346.48</v>
      </c>
      <c r="G40" s="97">
        <v>0</v>
      </c>
      <c r="H40" s="97">
        <v>1346.48</v>
      </c>
      <c r="I40" s="57"/>
      <c r="J40" s="57"/>
      <c r="K40" s="59"/>
    </row>
    <row r="41" spans="2:11" ht="25.5" customHeight="1">
      <c r="B41" s="168" t="s">
        <v>148</v>
      </c>
      <c r="C41" s="169"/>
      <c r="D41" s="170"/>
      <c r="E41" s="99" t="s">
        <v>184</v>
      </c>
      <c r="F41" s="96">
        <f t="shared" si="0"/>
        <v>23.202</v>
      </c>
      <c r="G41" s="97">
        <v>5</v>
      </c>
      <c r="H41" s="97">
        <v>18.202</v>
      </c>
      <c r="I41" s="57"/>
      <c r="J41" s="57"/>
      <c r="K41" s="59"/>
    </row>
    <row r="42" spans="2:11" ht="25.5" customHeight="1">
      <c r="B42" s="168" t="s">
        <v>149</v>
      </c>
      <c r="C42" s="169"/>
      <c r="D42" s="170"/>
      <c r="E42" s="99" t="s">
        <v>185</v>
      </c>
      <c r="F42" s="96">
        <f t="shared" si="0"/>
        <v>5</v>
      </c>
      <c r="G42" s="97">
        <v>5</v>
      </c>
      <c r="H42" s="97">
        <v>0</v>
      </c>
      <c r="I42" s="57"/>
      <c r="J42" s="57"/>
      <c r="K42" s="59"/>
    </row>
    <row r="43" spans="2:11" ht="25.5" customHeight="1">
      <c r="B43" s="168" t="s">
        <v>150</v>
      </c>
      <c r="C43" s="169"/>
      <c r="D43" s="170"/>
      <c r="E43" s="99" t="s">
        <v>186</v>
      </c>
      <c r="F43" s="96">
        <f t="shared" si="0"/>
        <v>332.684175</v>
      </c>
      <c r="G43" s="97">
        <v>332.684175</v>
      </c>
      <c r="H43" s="97">
        <v>0</v>
      </c>
      <c r="I43" s="57"/>
      <c r="J43" s="57"/>
      <c r="K43" s="59"/>
    </row>
    <row r="44" spans="2:11" ht="32.25" customHeight="1" thickBot="1">
      <c r="B44" s="184" t="s">
        <v>151</v>
      </c>
      <c r="C44" s="185"/>
      <c r="D44" s="186"/>
      <c r="E44" s="100" t="s">
        <v>187</v>
      </c>
      <c r="F44" s="96">
        <f t="shared" si="0"/>
        <v>39.294</v>
      </c>
      <c r="G44" s="98">
        <v>39.294</v>
      </c>
      <c r="H44" s="98">
        <v>0</v>
      </c>
      <c r="I44" s="57"/>
      <c r="J44" s="57"/>
      <c r="K44" s="59"/>
    </row>
    <row r="45" spans="2:11" ht="127.5" customHeight="1">
      <c r="B45" s="150" t="s">
        <v>69</v>
      </c>
      <c r="C45" s="150"/>
      <c r="D45" s="151"/>
      <c r="E45" s="151"/>
      <c r="F45" s="151"/>
      <c r="G45" s="151"/>
      <c r="H45" s="151"/>
      <c r="I45" s="151"/>
      <c r="J45" s="151"/>
      <c r="K45" s="151"/>
    </row>
  </sheetData>
  <sheetProtection/>
  <mergeCells count="49">
    <mergeCell ref="B17:D17"/>
    <mergeCell ref="B24:D24"/>
    <mergeCell ref="B25:D25"/>
    <mergeCell ref="B18:D18"/>
    <mergeCell ref="B19:D19"/>
    <mergeCell ref="B20:D20"/>
    <mergeCell ref="B21:D21"/>
    <mergeCell ref="B22:D22"/>
    <mergeCell ref="B23:D23"/>
    <mergeCell ref="B31:D31"/>
    <mergeCell ref="B32:D32"/>
    <mergeCell ref="B33:D33"/>
    <mergeCell ref="B10:D10"/>
    <mergeCell ref="B11:D11"/>
    <mergeCell ref="B12:D12"/>
    <mergeCell ref="B13:D13"/>
    <mergeCell ref="B14:D14"/>
    <mergeCell ref="B15:D15"/>
    <mergeCell ref="B16:D16"/>
    <mergeCell ref="B44:D44"/>
    <mergeCell ref="B45:K45"/>
    <mergeCell ref="E5:E6"/>
    <mergeCell ref="F4:F6"/>
    <mergeCell ref="G4:G6"/>
    <mergeCell ref="H4:H6"/>
    <mergeCell ref="I4:I6"/>
    <mergeCell ref="J4:J6"/>
    <mergeCell ref="K4:K6"/>
    <mergeCell ref="B40:D40"/>
    <mergeCell ref="B1:K1"/>
    <mergeCell ref="B4:E4"/>
    <mergeCell ref="B7:E7"/>
    <mergeCell ref="B8:E8"/>
    <mergeCell ref="B5:D6"/>
    <mergeCell ref="B39:D39"/>
    <mergeCell ref="B34:D34"/>
    <mergeCell ref="B35:D35"/>
    <mergeCell ref="B36:D36"/>
    <mergeCell ref="B37:D37"/>
    <mergeCell ref="B41:D41"/>
    <mergeCell ref="B9:D9"/>
    <mergeCell ref="B38:D38"/>
    <mergeCell ref="B42:D42"/>
    <mergeCell ref="B43:D43"/>
    <mergeCell ref="B26:D26"/>
    <mergeCell ref="B27:D27"/>
    <mergeCell ref="B28:D28"/>
    <mergeCell ref="B29:D29"/>
    <mergeCell ref="B30:D30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portrait" paperSize="9" scale="51" r:id="rId1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SheetLayoutView="100" zoomScalePageLayoutView="0" workbookViewId="0" topLeftCell="A1">
      <selection activeCell="A4" sqref="A4"/>
    </sheetView>
  </sheetViews>
  <sheetFormatPr defaultColWidth="9.00390625" defaultRowHeight="14.25"/>
  <cols>
    <col min="1" max="1" width="36.375" style="32" customWidth="1"/>
    <col min="2" max="2" width="4.00390625" style="32" customWidth="1"/>
    <col min="3" max="3" width="15.625" style="32" customWidth="1"/>
    <col min="4" max="4" width="35.75390625" style="32" customWidth="1"/>
    <col min="5" max="5" width="3.50390625" style="32" customWidth="1"/>
    <col min="6" max="6" width="15.625" style="32" customWidth="1"/>
    <col min="7" max="7" width="16.875" style="32" customWidth="1"/>
    <col min="8" max="8" width="15.625" style="32" customWidth="1"/>
    <col min="9" max="16384" width="9.00390625" style="32" customWidth="1"/>
  </cols>
  <sheetData>
    <row r="1" ht="14.25">
      <c r="A1" s="33"/>
    </row>
    <row r="2" spans="1:8" s="30" customFormat="1" ht="18" customHeight="1">
      <c r="A2" s="127" t="s">
        <v>70</v>
      </c>
      <c r="B2" s="127"/>
      <c r="C2" s="127"/>
      <c r="D2" s="127"/>
      <c r="E2" s="127"/>
      <c r="F2" s="127"/>
      <c r="G2" s="127"/>
      <c r="H2" s="127"/>
    </row>
    <row r="3" spans="1:8" ht="9.75" customHeight="1">
      <c r="A3" s="34"/>
      <c r="B3" s="34"/>
      <c r="C3" s="34"/>
      <c r="D3" s="34"/>
      <c r="E3" s="34"/>
      <c r="F3" s="34"/>
      <c r="G3" s="34"/>
      <c r="H3" s="7" t="s">
        <v>71</v>
      </c>
    </row>
    <row r="4" spans="1:8" ht="15" customHeight="1" thickBot="1">
      <c r="A4" s="8" t="s">
        <v>214</v>
      </c>
      <c r="B4" s="34"/>
      <c r="C4" s="34"/>
      <c r="D4" s="34"/>
      <c r="E4" s="34"/>
      <c r="F4" s="34"/>
      <c r="G4" s="34"/>
      <c r="H4" s="7" t="s">
        <v>2</v>
      </c>
    </row>
    <row r="5" spans="1:8" s="31" customFormat="1" ht="19.5" customHeight="1">
      <c r="A5" s="128" t="s">
        <v>3</v>
      </c>
      <c r="B5" s="129"/>
      <c r="C5" s="129"/>
      <c r="D5" s="130" t="s">
        <v>4</v>
      </c>
      <c r="E5" s="129"/>
      <c r="F5" s="198"/>
      <c r="G5" s="198"/>
      <c r="H5" s="131"/>
    </row>
    <row r="6" spans="1:8" s="31" customFormat="1" ht="31.5" customHeight="1">
      <c r="A6" s="63" t="s">
        <v>5</v>
      </c>
      <c r="B6" s="64" t="s">
        <v>6</v>
      </c>
      <c r="C6" s="35" t="s">
        <v>72</v>
      </c>
      <c r="D6" s="65" t="s">
        <v>5</v>
      </c>
      <c r="E6" s="64" t="s">
        <v>6</v>
      </c>
      <c r="F6" s="35" t="s">
        <v>47</v>
      </c>
      <c r="G6" s="36" t="s">
        <v>73</v>
      </c>
      <c r="H6" s="37" t="s">
        <v>74</v>
      </c>
    </row>
    <row r="7" spans="1:8" s="31" customFormat="1" ht="19.5" customHeight="1">
      <c r="A7" s="63" t="s">
        <v>8</v>
      </c>
      <c r="B7" s="35"/>
      <c r="C7" s="65" t="s">
        <v>9</v>
      </c>
      <c r="D7" s="65" t="s">
        <v>8</v>
      </c>
      <c r="E7" s="35"/>
      <c r="F7" s="38">
        <v>2</v>
      </c>
      <c r="G7" s="38">
        <v>3</v>
      </c>
      <c r="H7" s="39">
        <v>4</v>
      </c>
    </row>
    <row r="8" spans="1:8" s="31" customFormat="1" ht="19.5" customHeight="1">
      <c r="A8" s="67" t="s">
        <v>75</v>
      </c>
      <c r="B8" s="68" t="s">
        <v>9</v>
      </c>
      <c r="C8" s="76">
        <v>8067.175075</v>
      </c>
      <c r="D8" s="69" t="s">
        <v>12</v>
      </c>
      <c r="E8" s="41">
        <v>15</v>
      </c>
      <c r="F8" s="103">
        <f>G8+H8</f>
        <v>265.899275</v>
      </c>
      <c r="G8" s="103">
        <v>265.899275</v>
      </c>
      <c r="H8" s="101"/>
    </row>
    <row r="9" spans="1:8" s="31" customFormat="1" ht="19.5" customHeight="1">
      <c r="A9" s="42" t="s">
        <v>76</v>
      </c>
      <c r="B9" s="68" t="s">
        <v>10</v>
      </c>
      <c r="C9" s="76">
        <v>5061.043202000001</v>
      </c>
      <c r="D9" s="80" t="s">
        <v>111</v>
      </c>
      <c r="E9" s="41">
        <v>16</v>
      </c>
      <c r="F9" s="103"/>
      <c r="G9" s="103"/>
      <c r="H9" s="101"/>
    </row>
    <row r="10" spans="1:8" s="31" customFormat="1" ht="19.5" customHeight="1">
      <c r="A10" s="42"/>
      <c r="B10" s="68" t="s">
        <v>17</v>
      </c>
      <c r="C10" s="76"/>
      <c r="D10" s="81" t="s">
        <v>109</v>
      </c>
      <c r="E10" s="41">
        <v>17</v>
      </c>
      <c r="F10" s="103"/>
      <c r="G10" s="103"/>
      <c r="H10" s="101"/>
    </row>
    <row r="11" spans="1:8" s="31" customFormat="1" ht="19.5" customHeight="1">
      <c r="A11" s="42"/>
      <c r="B11" s="68" t="s">
        <v>20</v>
      </c>
      <c r="C11" s="76"/>
      <c r="D11" s="80" t="s">
        <v>110</v>
      </c>
      <c r="E11" s="41">
        <v>18</v>
      </c>
      <c r="F11" s="103">
        <f aca="true" t="shared" si="0" ref="F11:F18">G11+H11</f>
        <v>128.43446</v>
      </c>
      <c r="G11" s="103">
        <v>128.43446</v>
      </c>
      <c r="H11" s="101"/>
    </row>
    <row r="12" spans="1:8" s="31" customFormat="1" ht="19.5" customHeight="1">
      <c r="A12" s="42"/>
      <c r="B12" s="68" t="s">
        <v>23</v>
      </c>
      <c r="C12" s="76"/>
      <c r="D12" s="81" t="s">
        <v>114</v>
      </c>
      <c r="E12" s="41">
        <v>19</v>
      </c>
      <c r="F12" s="103">
        <f t="shared" si="0"/>
        <v>38.1145</v>
      </c>
      <c r="G12" s="103">
        <v>38.1145</v>
      </c>
      <c r="H12" s="101"/>
    </row>
    <row r="13" spans="1:8" s="31" customFormat="1" ht="19.5" customHeight="1">
      <c r="A13" s="42"/>
      <c r="B13" s="68" t="s">
        <v>26</v>
      </c>
      <c r="C13" s="76"/>
      <c r="D13" s="43" t="s">
        <v>29</v>
      </c>
      <c r="E13" s="41">
        <v>20</v>
      </c>
      <c r="F13" s="103"/>
      <c r="G13" s="103"/>
      <c r="H13" s="101"/>
    </row>
    <row r="14" spans="1:8" s="31" customFormat="1" ht="19.5" customHeight="1">
      <c r="A14" s="42"/>
      <c r="B14" s="68"/>
      <c r="C14" s="76"/>
      <c r="D14" s="82" t="s">
        <v>112</v>
      </c>
      <c r="E14" s="41"/>
      <c r="F14" s="103">
        <f t="shared" si="0"/>
        <v>9949.043202</v>
      </c>
      <c r="G14" s="103">
        <v>4888</v>
      </c>
      <c r="H14" s="101">
        <v>5061.043202000001</v>
      </c>
    </row>
    <row r="15" spans="1:8" s="31" customFormat="1" ht="19.5" customHeight="1">
      <c r="A15" s="42"/>
      <c r="B15" s="68"/>
      <c r="C15" s="76"/>
      <c r="D15" s="43" t="s">
        <v>29</v>
      </c>
      <c r="E15" s="41"/>
      <c r="F15" s="103"/>
      <c r="G15" s="103"/>
      <c r="H15" s="101"/>
    </row>
    <row r="16" spans="1:8" s="31" customFormat="1" ht="19.5" customHeight="1">
      <c r="A16" s="42"/>
      <c r="B16" s="68" t="s">
        <v>28</v>
      </c>
      <c r="C16" s="76"/>
      <c r="D16" s="83" t="s">
        <v>113</v>
      </c>
      <c r="E16" s="41">
        <v>21</v>
      </c>
      <c r="F16" s="103">
        <f t="shared" si="0"/>
        <v>2746.72684</v>
      </c>
      <c r="G16" s="103">
        <v>2746.72684</v>
      </c>
      <c r="H16" s="101"/>
    </row>
    <row r="17" spans="1:8" s="31" customFormat="1" ht="19.5" customHeight="1">
      <c r="A17" s="40"/>
      <c r="B17" s="68" t="s">
        <v>31</v>
      </c>
      <c r="C17" s="77"/>
      <c r="D17" s="44"/>
      <c r="E17" s="41">
        <v>22</v>
      </c>
      <c r="F17" s="103"/>
      <c r="G17" s="104"/>
      <c r="H17" s="105"/>
    </row>
    <row r="18" spans="1:8" s="31" customFormat="1" ht="19.5" customHeight="1">
      <c r="A18" s="70" t="s">
        <v>33</v>
      </c>
      <c r="B18" s="68" t="s">
        <v>34</v>
      </c>
      <c r="C18" s="76">
        <f>C8+C9</f>
        <v>13128.218277</v>
      </c>
      <c r="D18" s="71" t="s">
        <v>35</v>
      </c>
      <c r="E18" s="41">
        <v>23</v>
      </c>
      <c r="F18" s="103">
        <f t="shared" si="0"/>
        <v>13128.218277</v>
      </c>
      <c r="G18" s="103">
        <f>G8+G9+G10+G11+G12+G13+G14+G15+G16</f>
        <v>8067.175074999999</v>
      </c>
      <c r="H18" s="106">
        <f>H8+H9+H10+H11+H12+H13+H14+H15+H16</f>
        <v>5061.043202000001</v>
      </c>
    </row>
    <row r="19" spans="1:8" s="31" customFormat="1" ht="19.5" customHeight="1">
      <c r="A19" s="45" t="s">
        <v>77</v>
      </c>
      <c r="B19" s="68" t="s">
        <v>38</v>
      </c>
      <c r="C19" s="76"/>
      <c r="D19" s="46" t="s">
        <v>78</v>
      </c>
      <c r="E19" s="41">
        <v>24</v>
      </c>
      <c r="F19" s="107"/>
      <c r="G19" s="104"/>
      <c r="H19" s="105"/>
    </row>
    <row r="20" spans="1:8" s="31" customFormat="1" ht="19.5" customHeight="1">
      <c r="A20" s="45" t="s">
        <v>79</v>
      </c>
      <c r="B20" s="68" t="s">
        <v>42</v>
      </c>
      <c r="C20" s="76"/>
      <c r="D20" s="44"/>
      <c r="E20" s="41">
        <v>25</v>
      </c>
      <c r="F20" s="107"/>
      <c r="G20" s="104"/>
      <c r="H20" s="105"/>
    </row>
    <row r="21" spans="1:8" s="31" customFormat="1" ht="19.5" customHeight="1">
      <c r="A21" s="47" t="s">
        <v>80</v>
      </c>
      <c r="B21" s="68" t="s">
        <v>45</v>
      </c>
      <c r="C21" s="78"/>
      <c r="D21" s="48"/>
      <c r="E21" s="41">
        <v>26</v>
      </c>
      <c r="F21" s="108"/>
      <c r="G21" s="104"/>
      <c r="H21" s="109"/>
    </row>
    <row r="22" spans="1:8" s="31" customFormat="1" ht="19.5" customHeight="1">
      <c r="A22" s="47"/>
      <c r="B22" s="68" t="s">
        <v>48</v>
      </c>
      <c r="C22" s="78"/>
      <c r="D22" s="48"/>
      <c r="E22" s="41">
        <v>27</v>
      </c>
      <c r="F22" s="108"/>
      <c r="G22" s="104"/>
      <c r="H22" s="109"/>
    </row>
    <row r="23" spans="1:8" ht="19.5" customHeight="1" thickBot="1">
      <c r="A23" s="72" t="s">
        <v>47</v>
      </c>
      <c r="B23" s="102" t="s">
        <v>13</v>
      </c>
      <c r="C23" s="79">
        <f>C18</f>
        <v>13128.218277</v>
      </c>
      <c r="D23" s="73" t="s">
        <v>47</v>
      </c>
      <c r="E23" s="49">
        <v>28</v>
      </c>
      <c r="F23" s="104">
        <f>F18</f>
        <v>13128.218277</v>
      </c>
      <c r="G23" s="104">
        <f>G18</f>
        <v>8067.175074999999</v>
      </c>
      <c r="H23" s="104">
        <f>H18</f>
        <v>5061.043202000001</v>
      </c>
    </row>
    <row r="24" spans="1:8" ht="90.75" customHeight="1">
      <c r="A24" s="132" t="s">
        <v>81</v>
      </c>
      <c r="B24" s="133"/>
      <c r="C24" s="133"/>
      <c r="D24" s="133"/>
      <c r="E24" s="133"/>
      <c r="F24" s="199"/>
      <c r="G24" s="199"/>
      <c r="H24" s="199"/>
    </row>
  </sheetData>
  <sheetProtection/>
  <mergeCells count="4">
    <mergeCell ref="A2:H2"/>
    <mergeCell ref="A5:C5"/>
    <mergeCell ref="D5:H5"/>
    <mergeCell ref="A24:H24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 r:id="rId1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">
      <selection activeCell="F16" sqref="F16"/>
    </sheetView>
  </sheetViews>
  <sheetFormatPr defaultColWidth="9.00390625" defaultRowHeight="14.25"/>
  <cols>
    <col min="1" max="1" width="4.125" style="5" customWidth="1"/>
    <col min="2" max="2" width="3.375" style="5" customWidth="1"/>
    <col min="3" max="3" width="3.75390625" style="5" customWidth="1"/>
    <col min="4" max="4" width="37.125" style="5" customWidth="1"/>
    <col min="5" max="5" width="14.375" style="5" customWidth="1"/>
    <col min="6" max="6" width="15.875" style="5" customWidth="1"/>
    <col min="7" max="7" width="15.625" style="5" customWidth="1"/>
    <col min="8" max="16384" width="9.00390625" style="5" customWidth="1"/>
  </cols>
  <sheetData>
    <row r="1" spans="1:7" s="1" customFormat="1" ht="30" customHeight="1">
      <c r="A1" s="207" t="s">
        <v>82</v>
      </c>
      <c r="B1" s="207"/>
      <c r="C1" s="207"/>
      <c r="D1" s="207"/>
      <c r="E1" s="207"/>
      <c r="F1" s="207"/>
      <c r="G1" s="207"/>
    </row>
    <row r="2" spans="1:7" s="2" customFormat="1" ht="10.5" customHeight="1">
      <c r="A2" s="6"/>
      <c r="B2" s="6"/>
      <c r="C2" s="6"/>
      <c r="D2" s="6"/>
      <c r="G2" s="7" t="s">
        <v>83</v>
      </c>
    </row>
    <row r="3" spans="1:7" s="2" customFormat="1" ht="15" customHeight="1">
      <c r="A3" s="8" t="s">
        <v>215</v>
      </c>
      <c r="B3" s="8"/>
      <c r="C3" s="6"/>
      <c r="D3" s="6"/>
      <c r="E3" s="21"/>
      <c r="F3" s="21"/>
      <c r="G3" s="7" t="s">
        <v>2</v>
      </c>
    </row>
    <row r="4" spans="1:7" s="3" customFormat="1" ht="20.25" customHeight="1">
      <c r="A4" s="208" t="s">
        <v>84</v>
      </c>
      <c r="B4" s="209"/>
      <c r="C4" s="210"/>
      <c r="D4" s="210"/>
      <c r="E4" s="223" t="s">
        <v>35</v>
      </c>
      <c r="F4" s="226" t="s">
        <v>85</v>
      </c>
      <c r="G4" s="229" t="s">
        <v>65</v>
      </c>
    </row>
    <row r="5" spans="1:7" s="3" customFormat="1" ht="24.75" customHeight="1">
      <c r="A5" s="232" t="s">
        <v>58</v>
      </c>
      <c r="B5" s="213"/>
      <c r="C5" s="222"/>
      <c r="D5" s="222" t="s">
        <v>59</v>
      </c>
      <c r="E5" s="224"/>
      <c r="F5" s="227"/>
      <c r="G5" s="230"/>
    </row>
    <row r="6" spans="1:7" s="3" customFormat="1" ht="18" customHeight="1">
      <c r="A6" s="232"/>
      <c r="B6" s="213"/>
      <c r="C6" s="222"/>
      <c r="D6" s="222"/>
      <c r="E6" s="224"/>
      <c r="F6" s="227"/>
      <c r="G6" s="230"/>
    </row>
    <row r="7" spans="1:7" s="3" customFormat="1" ht="22.5" customHeight="1">
      <c r="A7" s="232"/>
      <c r="B7" s="213"/>
      <c r="C7" s="222"/>
      <c r="D7" s="222"/>
      <c r="E7" s="225"/>
      <c r="F7" s="228"/>
      <c r="G7" s="231"/>
    </row>
    <row r="8" spans="1:7" s="3" customFormat="1" ht="22.5" customHeight="1">
      <c r="A8" s="211" t="s">
        <v>60</v>
      </c>
      <c r="B8" s="212"/>
      <c r="C8" s="212"/>
      <c r="D8" s="213"/>
      <c r="E8" s="10">
        <v>1</v>
      </c>
      <c r="F8" s="10">
        <v>2</v>
      </c>
      <c r="G8" s="11">
        <v>3</v>
      </c>
    </row>
    <row r="9" spans="1:7" s="3" customFormat="1" ht="22.5" customHeight="1">
      <c r="A9" s="211" t="s">
        <v>47</v>
      </c>
      <c r="B9" s="212"/>
      <c r="C9" s="212"/>
      <c r="D9" s="213"/>
      <c r="E9" s="12">
        <f>F9+G9</f>
        <v>8067.175075</v>
      </c>
      <c r="F9" s="12">
        <f>F10+F15+F21+F25+F31</f>
        <v>1305.454364</v>
      </c>
      <c r="G9" s="13">
        <f>G10+G15+G21+G25+G31</f>
        <v>6761.720711</v>
      </c>
    </row>
    <row r="10" spans="1:7" s="3" customFormat="1" ht="18" customHeight="1">
      <c r="A10" s="214" t="s">
        <v>115</v>
      </c>
      <c r="B10" s="215" t="s">
        <v>116</v>
      </c>
      <c r="C10" s="215" t="s">
        <v>116</v>
      </c>
      <c r="D10" s="110" t="s">
        <v>152</v>
      </c>
      <c r="E10" s="12">
        <f aca="true" t="shared" si="0" ref="E10:E40">F10+G10</f>
        <v>265.899275</v>
      </c>
      <c r="F10" s="92">
        <v>49.752764</v>
      </c>
      <c r="G10" s="115">
        <v>216.14651099999998</v>
      </c>
    </row>
    <row r="11" spans="1:7" s="3" customFormat="1" ht="18" customHeight="1">
      <c r="A11" s="200" t="s">
        <v>117</v>
      </c>
      <c r="B11" s="201"/>
      <c r="C11" s="202"/>
      <c r="D11" s="110" t="s">
        <v>153</v>
      </c>
      <c r="E11" s="12">
        <f t="shared" si="0"/>
        <v>227.032575</v>
      </c>
      <c r="F11" s="92">
        <v>47.752764</v>
      </c>
      <c r="G11" s="115">
        <v>179.27981100000002</v>
      </c>
    </row>
    <row r="12" spans="1:7" s="3" customFormat="1" ht="18" customHeight="1">
      <c r="A12" s="200" t="s">
        <v>118</v>
      </c>
      <c r="B12" s="201"/>
      <c r="C12" s="202"/>
      <c r="D12" s="110" t="s">
        <v>154</v>
      </c>
      <c r="E12" s="12">
        <f t="shared" si="0"/>
        <v>227.032575</v>
      </c>
      <c r="F12" s="92">
        <v>47.752764</v>
      </c>
      <c r="G12" s="115">
        <v>179.27981100000002</v>
      </c>
    </row>
    <row r="13" spans="1:7" s="3" customFormat="1" ht="18" customHeight="1">
      <c r="A13" s="200" t="s">
        <v>119</v>
      </c>
      <c r="B13" s="201"/>
      <c r="C13" s="202"/>
      <c r="D13" s="110" t="s">
        <v>155</v>
      </c>
      <c r="E13" s="12">
        <f t="shared" si="0"/>
        <v>38.8667</v>
      </c>
      <c r="F13" s="92">
        <v>2</v>
      </c>
      <c r="G13" s="115">
        <v>36.8667</v>
      </c>
    </row>
    <row r="14" spans="1:7" s="3" customFormat="1" ht="18" customHeight="1">
      <c r="A14" s="200" t="s">
        <v>120</v>
      </c>
      <c r="B14" s="201"/>
      <c r="C14" s="202"/>
      <c r="D14" s="110" t="s">
        <v>156</v>
      </c>
      <c r="E14" s="12">
        <f t="shared" si="0"/>
        <v>38.8667</v>
      </c>
      <c r="F14" s="92">
        <v>2</v>
      </c>
      <c r="G14" s="115">
        <v>36.8667</v>
      </c>
    </row>
    <row r="15" spans="1:7" s="3" customFormat="1" ht="18" customHeight="1">
      <c r="A15" s="200" t="s">
        <v>121</v>
      </c>
      <c r="B15" s="201"/>
      <c r="C15" s="202"/>
      <c r="D15" s="110" t="s">
        <v>157</v>
      </c>
      <c r="E15" s="12">
        <f t="shared" si="0"/>
        <v>128.43446</v>
      </c>
      <c r="F15" s="92">
        <v>128.43446</v>
      </c>
      <c r="G15" s="115"/>
    </row>
    <row r="16" spans="1:7" s="3" customFormat="1" ht="18" customHeight="1">
      <c r="A16" s="200" t="s">
        <v>122</v>
      </c>
      <c r="B16" s="201"/>
      <c r="C16" s="202"/>
      <c r="D16" s="110" t="s">
        <v>158</v>
      </c>
      <c r="E16" s="12">
        <f t="shared" si="0"/>
        <v>111.45446000000001</v>
      </c>
      <c r="F16" s="92">
        <v>111.45446000000001</v>
      </c>
      <c r="G16" s="115"/>
    </row>
    <row r="17" spans="1:7" s="3" customFormat="1" ht="18" customHeight="1">
      <c r="A17" s="200" t="s">
        <v>123</v>
      </c>
      <c r="B17" s="201"/>
      <c r="C17" s="202"/>
      <c r="D17" s="110" t="s">
        <v>159</v>
      </c>
      <c r="E17" s="12">
        <f t="shared" si="0"/>
        <v>89.881498</v>
      </c>
      <c r="F17" s="92">
        <v>89.881498</v>
      </c>
      <c r="G17" s="115"/>
    </row>
    <row r="18" spans="1:7" s="3" customFormat="1" ht="18" customHeight="1">
      <c r="A18" s="200" t="s">
        <v>124</v>
      </c>
      <c r="B18" s="201"/>
      <c r="C18" s="202"/>
      <c r="D18" s="110" t="s">
        <v>160</v>
      </c>
      <c r="E18" s="12">
        <f t="shared" si="0"/>
        <v>21.572962</v>
      </c>
      <c r="F18" s="92">
        <v>21.572962</v>
      </c>
      <c r="G18" s="115"/>
    </row>
    <row r="19" spans="1:7" s="3" customFormat="1" ht="18" customHeight="1">
      <c r="A19" s="200" t="s">
        <v>125</v>
      </c>
      <c r="B19" s="201"/>
      <c r="C19" s="202"/>
      <c r="D19" s="110" t="s">
        <v>161</v>
      </c>
      <c r="E19" s="12">
        <f t="shared" si="0"/>
        <v>16.98</v>
      </c>
      <c r="F19" s="92">
        <v>16.98</v>
      </c>
      <c r="G19" s="115"/>
    </row>
    <row r="20" spans="1:7" s="3" customFormat="1" ht="18" customHeight="1">
      <c r="A20" s="200" t="s">
        <v>126</v>
      </c>
      <c r="B20" s="201"/>
      <c r="C20" s="202"/>
      <c r="D20" s="110" t="s">
        <v>162</v>
      </c>
      <c r="E20" s="12">
        <f t="shared" si="0"/>
        <v>16.98</v>
      </c>
      <c r="F20" s="92">
        <v>16.98</v>
      </c>
      <c r="G20" s="115"/>
    </row>
    <row r="21" spans="1:7" s="3" customFormat="1" ht="18" customHeight="1">
      <c r="A21" s="200" t="s">
        <v>127</v>
      </c>
      <c r="B21" s="201"/>
      <c r="C21" s="202"/>
      <c r="D21" s="110" t="s">
        <v>163</v>
      </c>
      <c r="E21" s="12">
        <f t="shared" si="0"/>
        <v>38.1145</v>
      </c>
      <c r="F21" s="92">
        <v>38.1145</v>
      </c>
      <c r="G21" s="115"/>
    </row>
    <row r="22" spans="1:7" s="3" customFormat="1" ht="18" customHeight="1">
      <c r="A22" s="200" t="s">
        <v>128</v>
      </c>
      <c r="B22" s="201"/>
      <c r="C22" s="202"/>
      <c r="D22" s="110" t="s">
        <v>164</v>
      </c>
      <c r="E22" s="12">
        <f t="shared" si="0"/>
        <v>38.1145</v>
      </c>
      <c r="F22" s="92">
        <v>38.1145</v>
      </c>
      <c r="G22" s="115"/>
    </row>
    <row r="23" spans="1:7" s="3" customFormat="1" ht="18" customHeight="1">
      <c r="A23" s="200" t="s">
        <v>129</v>
      </c>
      <c r="B23" s="201"/>
      <c r="C23" s="202"/>
      <c r="D23" s="110" t="s">
        <v>165</v>
      </c>
      <c r="E23" s="12">
        <f t="shared" si="0"/>
        <v>31.9064</v>
      </c>
      <c r="F23" s="92">
        <v>31.9064</v>
      </c>
      <c r="G23" s="115"/>
    </row>
    <row r="24" spans="1:7" s="3" customFormat="1" ht="18" customHeight="1">
      <c r="A24" s="200" t="s">
        <v>130</v>
      </c>
      <c r="B24" s="201"/>
      <c r="C24" s="202"/>
      <c r="D24" s="110" t="s">
        <v>166</v>
      </c>
      <c r="E24" s="12">
        <f t="shared" si="0"/>
        <v>6.2081</v>
      </c>
      <c r="F24" s="92">
        <v>6.2081</v>
      </c>
      <c r="G24" s="115"/>
    </row>
    <row r="25" spans="1:7" s="3" customFormat="1" ht="18" customHeight="1">
      <c r="A25" s="200" t="s">
        <v>131</v>
      </c>
      <c r="B25" s="201"/>
      <c r="C25" s="202"/>
      <c r="D25" s="110" t="s">
        <v>167</v>
      </c>
      <c r="E25" s="12">
        <f t="shared" si="0"/>
        <v>4888</v>
      </c>
      <c r="F25" s="92"/>
      <c r="G25" s="115">
        <v>4888</v>
      </c>
    </row>
    <row r="26" spans="1:7" s="3" customFormat="1" ht="18" customHeight="1">
      <c r="A26" s="200" t="s">
        <v>132</v>
      </c>
      <c r="B26" s="201"/>
      <c r="C26" s="202"/>
      <c r="D26" s="110" t="s">
        <v>168</v>
      </c>
      <c r="E26" s="12">
        <f t="shared" si="0"/>
        <v>16</v>
      </c>
      <c r="F26" s="92"/>
      <c r="G26" s="115">
        <v>16</v>
      </c>
    </row>
    <row r="27" spans="1:7" s="3" customFormat="1" ht="18" customHeight="1">
      <c r="A27" s="200" t="s">
        <v>133</v>
      </c>
      <c r="B27" s="201"/>
      <c r="C27" s="202"/>
      <c r="D27" s="110" t="s">
        <v>169</v>
      </c>
      <c r="E27" s="12">
        <f t="shared" si="0"/>
        <v>16</v>
      </c>
      <c r="F27" s="92"/>
      <c r="G27" s="115">
        <v>16</v>
      </c>
    </row>
    <row r="28" spans="1:7" s="3" customFormat="1" ht="18" customHeight="1">
      <c r="A28" s="200" t="s">
        <v>134</v>
      </c>
      <c r="B28" s="201"/>
      <c r="C28" s="202"/>
      <c r="D28" s="110" t="s">
        <v>170</v>
      </c>
      <c r="E28" s="12">
        <f t="shared" si="0"/>
        <v>4872</v>
      </c>
      <c r="F28" s="92"/>
      <c r="G28" s="115">
        <v>4872</v>
      </c>
    </row>
    <row r="29" spans="1:7" s="3" customFormat="1" ht="18" customHeight="1">
      <c r="A29" s="200" t="s">
        <v>135</v>
      </c>
      <c r="B29" s="201"/>
      <c r="C29" s="202"/>
      <c r="D29" s="110" t="s">
        <v>171</v>
      </c>
      <c r="E29" s="12">
        <f t="shared" si="0"/>
        <v>3572</v>
      </c>
      <c r="F29" s="92"/>
      <c r="G29" s="115">
        <v>3572</v>
      </c>
    </row>
    <row r="30" spans="1:7" s="3" customFormat="1" ht="18" customHeight="1">
      <c r="A30" s="200" t="s">
        <v>136</v>
      </c>
      <c r="B30" s="201"/>
      <c r="C30" s="202"/>
      <c r="D30" s="110" t="s">
        <v>172</v>
      </c>
      <c r="E30" s="12">
        <f t="shared" si="0"/>
        <v>1300</v>
      </c>
      <c r="F30" s="92"/>
      <c r="G30" s="115">
        <v>1300</v>
      </c>
    </row>
    <row r="31" spans="1:7" s="3" customFormat="1" ht="18" customHeight="1">
      <c r="A31" s="200" t="s">
        <v>142</v>
      </c>
      <c r="B31" s="201"/>
      <c r="C31" s="202"/>
      <c r="D31" s="110" t="s">
        <v>178</v>
      </c>
      <c r="E31" s="12">
        <f t="shared" si="0"/>
        <v>2746.7268400000003</v>
      </c>
      <c r="F31" s="92">
        <v>1089.15264</v>
      </c>
      <c r="G31" s="115">
        <v>1657.5742</v>
      </c>
    </row>
    <row r="32" spans="1:7" s="3" customFormat="1" ht="18" customHeight="1">
      <c r="A32" s="200" t="s">
        <v>143</v>
      </c>
      <c r="B32" s="201"/>
      <c r="C32" s="202"/>
      <c r="D32" s="110" t="s">
        <v>179</v>
      </c>
      <c r="E32" s="12">
        <f t="shared" si="0"/>
        <v>2746.7268400000003</v>
      </c>
      <c r="F32" s="92">
        <v>1089.15264</v>
      </c>
      <c r="G32" s="115">
        <v>1657.5742</v>
      </c>
    </row>
    <row r="33" spans="1:7" s="3" customFormat="1" ht="18" customHeight="1">
      <c r="A33" s="200" t="s">
        <v>144</v>
      </c>
      <c r="B33" s="201"/>
      <c r="C33" s="202"/>
      <c r="D33" s="110" t="s">
        <v>180</v>
      </c>
      <c r="E33" s="12">
        <f t="shared" si="0"/>
        <v>707.174465</v>
      </c>
      <c r="F33" s="92">
        <v>707.174465</v>
      </c>
      <c r="G33" s="115">
        <v>0</v>
      </c>
    </row>
    <row r="34" spans="1:7" s="4" customFormat="1" ht="18" customHeight="1">
      <c r="A34" s="200" t="s">
        <v>145</v>
      </c>
      <c r="B34" s="201"/>
      <c r="C34" s="202"/>
      <c r="D34" s="110" t="s">
        <v>181</v>
      </c>
      <c r="E34" s="12">
        <f t="shared" si="0"/>
        <v>227.8922</v>
      </c>
      <c r="F34" s="92">
        <v>0</v>
      </c>
      <c r="G34" s="115">
        <v>227.8922</v>
      </c>
    </row>
    <row r="35" spans="1:7" s="4" customFormat="1" ht="18" customHeight="1">
      <c r="A35" s="200" t="s">
        <v>146</v>
      </c>
      <c r="B35" s="201"/>
      <c r="C35" s="202"/>
      <c r="D35" s="110" t="s">
        <v>182</v>
      </c>
      <c r="E35" s="12">
        <f t="shared" si="0"/>
        <v>65</v>
      </c>
      <c r="F35" s="92">
        <v>0</v>
      </c>
      <c r="G35" s="115">
        <v>65</v>
      </c>
    </row>
    <row r="36" spans="1:7" s="4" customFormat="1" ht="18" customHeight="1">
      <c r="A36" s="200" t="s">
        <v>147</v>
      </c>
      <c r="B36" s="201"/>
      <c r="C36" s="202"/>
      <c r="D36" s="110" t="s">
        <v>183</v>
      </c>
      <c r="E36" s="12">
        <f t="shared" si="0"/>
        <v>1346.48</v>
      </c>
      <c r="F36" s="92">
        <v>0</v>
      </c>
      <c r="G36" s="115">
        <v>1346.48</v>
      </c>
    </row>
    <row r="37" spans="1:7" s="4" customFormat="1" ht="18" customHeight="1">
      <c r="A37" s="200" t="s">
        <v>148</v>
      </c>
      <c r="B37" s="201"/>
      <c r="C37" s="202"/>
      <c r="D37" s="110" t="s">
        <v>184</v>
      </c>
      <c r="E37" s="12">
        <f t="shared" si="0"/>
        <v>23.202</v>
      </c>
      <c r="F37" s="92">
        <v>5</v>
      </c>
      <c r="G37" s="115">
        <v>18.202</v>
      </c>
    </row>
    <row r="38" spans="1:7" s="4" customFormat="1" ht="18" customHeight="1">
      <c r="A38" s="200" t="s">
        <v>149</v>
      </c>
      <c r="B38" s="201"/>
      <c r="C38" s="202"/>
      <c r="D38" s="110" t="s">
        <v>185</v>
      </c>
      <c r="E38" s="12">
        <f t="shared" si="0"/>
        <v>5</v>
      </c>
      <c r="F38" s="92">
        <v>5</v>
      </c>
      <c r="G38" s="115"/>
    </row>
    <row r="39" spans="1:7" s="4" customFormat="1" ht="19.5" customHeight="1">
      <c r="A39" s="233" t="s">
        <v>150</v>
      </c>
      <c r="B39" s="234"/>
      <c r="C39" s="235"/>
      <c r="D39" s="111" t="s">
        <v>186</v>
      </c>
      <c r="E39" s="12">
        <f t="shared" si="0"/>
        <v>332.684175</v>
      </c>
      <c r="F39" s="112">
        <v>332.684175</v>
      </c>
      <c r="G39" s="116"/>
    </row>
    <row r="40" spans="1:7" s="4" customFormat="1" ht="19.5" customHeight="1">
      <c r="A40" s="203" t="s">
        <v>151</v>
      </c>
      <c r="B40" s="204"/>
      <c r="C40" s="204"/>
      <c r="D40" s="113" t="s">
        <v>187</v>
      </c>
      <c r="E40" s="12">
        <f t="shared" si="0"/>
        <v>39.294</v>
      </c>
      <c r="F40" s="114">
        <v>39.294</v>
      </c>
      <c r="G40" s="117"/>
    </row>
    <row r="41" spans="1:7" s="4" customFormat="1" ht="19.5" customHeight="1">
      <c r="A41" s="205"/>
      <c r="B41" s="206"/>
      <c r="C41" s="206"/>
      <c r="D41" s="16"/>
      <c r="E41" s="14"/>
      <c r="F41" s="14"/>
      <c r="G41" s="17"/>
    </row>
    <row r="42" spans="1:7" s="4" customFormat="1" ht="19.5" customHeight="1">
      <c r="A42" s="205"/>
      <c r="B42" s="216"/>
      <c r="C42" s="206"/>
      <c r="D42" s="16"/>
      <c r="E42" s="14"/>
      <c r="F42" s="14"/>
      <c r="G42" s="17"/>
    </row>
    <row r="43" spans="1:7" s="4" customFormat="1" ht="19.5" customHeight="1">
      <c r="A43" s="217"/>
      <c r="B43" s="218"/>
      <c r="C43" s="219"/>
      <c r="D43" s="18"/>
      <c r="E43" s="19"/>
      <c r="F43" s="19"/>
      <c r="G43" s="20"/>
    </row>
    <row r="44" spans="1:7" ht="124.5" customHeight="1">
      <c r="A44" s="220" t="s">
        <v>86</v>
      </c>
      <c r="B44" s="220"/>
      <c r="C44" s="221"/>
      <c r="D44" s="221"/>
      <c r="E44" s="221"/>
      <c r="F44" s="221"/>
      <c r="G44" s="221"/>
    </row>
  </sheetData>
  <sheetProtection/>
  <mergeCells count="44">
    <mergeCell ref="A43:C43"/>
    <mergeCell ref="A44:G44"/>
    <mergeCell ref="D5:D7"/>
    <mergeCell ref="E4:E7"/>
    <mergeCell ref="F4:F7"/>
    <mergeCell ref="G4:G7"/>
    <mergeCell ref="A5:C7"/>
    <mergeCell ref="A34:C34"/>
    <mergeCell ref="A39:C39"/>
    <mergeCell ref="A36:C36"/>
    <mergeCell ref="A21:C21"/>
    <mergeCell ref="A22:C22"/>
    <mergeCell ref="A42:C42"/>
    <mergeCell ref="A11:C11"/>
    <mergeCell ref="A12:C12"/>
    <mergeCell ref="A13:C13"/>
    <mergeCell ref="A14:C14"/>
    <mergeCell ref="A15:C15"/>
    <mergeCell ref="A32:C32"/>
    <mergeCell ref="A28:C28"/>
    <mergeCell ref="A1:G1"/>
    <mergeCell ref="A4:D4"/>
    <mergeCell ref="A8:D8"/>
    <mergeCell ref="A9:D9"/>
    <mergeCell ref="A23:C23"/>
    <mergeCell ref="A24:C24"/>
    <mergeCell ref="A10:C10"/>
    <mergeCell ref="A19:C19"/>
    <mergeCell ref="A40:C40"/>
    <mergeCell ref="A41:C41"/>
    <mergeCell ref="A37:C37"/>
    <mergeCell ref="A38:C38"/>
    <mergeCell ref="A33:C33"/>
    <mergeCell ref="A35:C35"/>
    <mergeCell ref="A29:C29"/>
    <mergeCell ref="A30:C30"/>
    <mergeCell ref="A31:C31"/>
    <mergeCell ref="A16:C16"/>
    <mergeCell ref="A17:C17"/>
    <mergeCell ref="A18:C18"/>
    <mergeCell ref="A27:C27"/>
    <mergeCell ref="A25:C25"/>
    <mergeCell ref="A26:C26"/>
    <mergeCell ref="A20:C20"/>
  </mergeCells>
  <printOptions horizontalCentered="1"/>
  <pageMargins left="0.35" right="0.35" top="0.79" bottom="0.79" header="0.51" footer="0.2"/>
  <pageSetup fitToHeight="1" fitToWidth="1" horizontalDpi="600" verticalDpi="600" orientation="portrait" paperSize="9" scale="76" r:id="rId1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" width="3.625" style="5" customWidth="1"/>
    <col min="2" max="2" width="3.125" style="5" customWidth="1"/>
    <col min="3" max="3" width="3.00390625" style="5" customWidth="1"/>
    <col min="4" max="4" width="27.875" style="5" customWidth="1"/>
    <col min="5" max="5" width="20.375" style="5" customWidth="1"/>
    <col min="6" max="6" width="19.875" style="5" customWidth="1"/>
    <col min="7" max="7" width="15.75390625" style="5" customWidth="1"/>
    <col min="8" max="16384" width="9.00390625" style="5" customWidth="1"/>
  </cols>
  <sheetData>
    <row r="1" spans="1:7" s="1" customFormat="1" ht="30" customHeight="1">
      <c r="A1" s="207" t="s">
        <v>87</v>
      </c>
      <c r="B1" s="207"/>
      <c r="C1" s="207"/>
      <c r="D1" s="207"/>
      <c r="E1" s="207"/>
      <c r="F1" s="207"/>
      <c r="G1" s="207"/>
    </row>
    <row r="2" spans="1:7" s="2" customFormat="1" ht="10.5" customHeight="1">
      <c r="A2" s="6"/>
      <c r="B2" s="6"/>
      <c r="C2" s="6"/>
      <c r="D2" s="6"/>
      <c r="G2" s="7" t="s">
        <v>88</v>
      </c>
    </row>
    <row r="3" spans="1:7" s="2" customFormat="1" ht="15" customHeight="1" thickBot="1">
      <c r="A3" s="8" t="s">
        <v>215</v>
      </c>
      <c r="B3" s="8"/>
      <c r="C3" s="6"/>
      <c r="D3" s="6"/>
      <c r="E3" s="21"/>
      <c r="F3" s="21"/>
      <c r="G3" s="7" t="s">
        <v>2</v>
      </c>
    </row>
    <row r="4" spans="1:7" s="3" customFormat="1" ht="20.25" customHeight="1">
      <c r="A4" s="208" t="s">
        <v>84</v>
      </c>
      <c r="B4" s="209"/>
      <c r="C4" s="210"/>
      <c r="D4" s="210"/>
      <c r="E4" s="223" t="s">
        <v>35</v>
      </c>
      <c r="F4" s="226" t="s">
        <v>89</v>
      </c>
      <c r="G4" s="229" t="s">
        <v>90</v>
      </c>
    </row>
    <row r="5" spans="1:7" s="3" customFormat="1" ht="24.75" customHeight="1">
      <c r="A5" s="232" t="s">
        <v>91</v>
      </c>
      <c r="B5" s="213"/>
      <c r="C5" s="222"/>
      <c r="D5" s="222" t="s">
        <v>59</v>
      </c>
      <c r="E5" s="224"/>
      <c r="F5" s="227"/>
      <c r="G5" s="230"/>
    </row>
    <row r="6" spans="1:7" s="3" customFormat="1" ht="18" customHeight="1">
      <c r="A6" s="232"/>
      <c r="B6" s="213"/>
      <c r="C6" s="222"/>
      <c r="D6" s="222"/>
      <c r="E6" s="224"/>
      <c r="F6" s="227"/>
      <c r="G6" s="230"/>
    </row>
    <row r="7" spans="1:7" s="3" customFormat="1" ht="22.5" customHeight="1">
      <c r="A7" s="232"/>
      <c r="B7" s="213"/>
      <c r="C7" s="222"/>
      <c r="D7" s="222"/>
      <c r="E7" s="225"/>
      <c r="F7" s="228"/>
      <c r="G7" s="231"/>
    </row>
    <row r="8" spans="1:7" s="3" customFormat="1" ht="22.5" customHeight="1">
      <c r="A8" s="211" t="s">
        <v>60</v>
      </c>
      <c r="B8" s="212"/>
      <c r="C8" s="212"/>
      <c r="D8" s="213"/>
      <c r="E8" s="10">
        <v>1</v>
      </c>
      <c r="F8" s="10">
        <v>2</v>
      </c>
      <c r="G8" s="11">
        <v>3</v>
      </c>
    </row>
    <row r="9" spans="1:7" s="3" customFormat="1" ht="22.5" customHeight="1">
      <c r="A9" s="211" t="s">
        <v>47</v>
      </c>
      <c r="B9" s="212"/>
      <c r="C9" s="212"/>
      <c r="D9" s="213"/>
      <c r="E9" s="12">
        <f>F9+G9</f>
        <v>1305.4543640000002</v>
      </c>
      <c r="F9" s="12">
        <f>F10+F15+F29+F35</f>
        <v>1156.3021480000002</v>
      </c>
      <c r="G9" s="13">
        <f>G10+G15+G29+G35</f>
        <v>149.15221599999998</v>
      </c>
    </row>
    <row r="10" spans="1:7" s="3" customFormat="1" ht="16.5" customHeight="1">
      <c r="A10" s="263">
        <v>301</v>
      </c>
      <c r="B10" s="236"/>
      <c r="C10" s="237"/>
      <c r="D10" s="120" t="s">
        <v>188</v>
      </c>
      <c r="E10" s="12">
        <f aca="true" t="shared" si="0" ref="E10:E36">F10+G10</f>
        <v>899.066088</v>
      </c>
      <c r="F10" s="12">
        <f>F11+F12+F13+F14</f>
        <v>899.066088</v>
      </c>
      <c r="G10" s="13"/>
    </row>
    <row r="11" spans="1:7" s="3" customFormat="1" ht="16.5" customHeight="1">
      <c r="A11" s="263">
        <v>30101</v>
      </c>
      <c r="B11" s="236"/>
      <c r="C11" s="237"/>
      <c r="D11" s="121" t="s">
        <v>189</v>
      </c>
      <c r="E11" s="12">
        <f t="shared" si="0"/>
        <v>590.281828</v>
      </c>
      <c r="F11" s="118">
        <v>590.281828</v>
      </c>
      <c r="G11" s="13"/>
    </row>
    <row r="12" spans="1:7" s="3" customFormat="1" ht="16.5" customHeight="1">
      <c r="A12" s="263">
        <v>30102</v>
      </c>
      <c r="B12" s="236"/>
      <c r="C12" s="237"/>
      <c r="D12" s="122" t="s">
        <v>190</v>
      </c>
      <c r="E12" s="12">
        <f t="shared" si="0"/>
        <v>128.275717</v>
      </c>
      <c r="F12" s="118">
        <v>128.275717</v>
      </c>
      <c r="G12" s="13"/>
    </row>
    <row r="13" spans="1:7" s="3" customFormat="1" ht="16.5" customHeight="1">
      <c r="A13" s="263">
        <v>30103</v>
      </c>
      <c r="B13" s="236"/>
      <c r="C13" s="237"/>
      <c r="D13" s="122" t="s">
        <v>191</v>
      </c>
      <c r="E13" s="12">
        <f t="shared" si="0"/>
        <v>146.810059</v>
      </c>
      <c r="F13" s="118">
        <v>146.810059</v>
      </c>
      <c r="G13" s="13"/>
    </row>
    <row r="14" spans="1:7" s="3" customFormat="1" ht="16.5" customHeight="1">
      <c r="A14" s="263">
        <v>30104</v>
      </c>
      <c r="B14" s="236"/>
      <c r="C14" s="237"/>
      <c r="D14" s="122" t="s">
        <v>192</v>
      </c>
      <c r="E14" s="12">
        <f t="shared" si="0"/>
        <v>33.698484</v>
      </c>
      <c r="F14" s="119">
        <v>33.698484</v>
      </c>
      <c r="G14" s="13"/>
    </row>
    <row r="15" spans="1:7" s="3" customFormat="1" ht="16.5" customHeight="1">
      <c r="A15" s="263">
        <v>302</v>
      </c>
      <c r="B15" s="236"/>
      <c r="C15" s="237"/>
      <c r="D15" s="124" t="s">
        <v>211</v>
      </c>
      <c r="E15" s="12">
        <f t="shared" si="0"/>
        <v>149.15221599999998</v>
      </c>
      <c r="F15" s="119"/>
      <c r="G15" s="264">
        <v>149.15221599999998</v>
      </c>
    </row>
    <row r="16" spans="1:7" s="3" customFormat="1" ht="16.5" customHeight="1">
      <c r="A16" s="263">
        <v>30201</v>
      </c>
      <c r="B16" s="236"/>
      <c r="C16" s="237"/>
      <c r="D16" s="122" t="s">
        <v>193</v>
      </c>
      <c r="E16" s="12">
        <f t="shared" si="0"/>
        <v>36.58</v>
      </c>
      <c r="F16" s="119"/>
      <c r="G16" s="264">
        <v>36.58</v>
      </c>
    </row>
    <row r="17" spans="1:7" s="3" customFormat="1" ht="16.5" customHeight="1">
      <c r="A17" s="263">
        <v>30202</v>
      </c>
      <c r="B17" s="236"/>
      <c r="C17" s="237"/>
      <c r="D17" s="122" t="s">
        <v>194</v>
      </c>
      <c r="E17" s="12">
        <f t="shared" si="0"/>
        <v>1.6</v>
      </c>
      <c r="F17" s="119"/>
      <c r="G17" s="264">
        <v>1.6</v>
      </c>
    </row>
    <row r="18" spans="1:7" s="3" customFormat="1" ht="16.5" customHeight="1">
      <c r="A18" s="263">
        <v>30204</v>
      </c>
      <c r="B18" s="236"/>
      <c r="C18" s="237"/>
      <c r="D18" s="122" t="s">
        <v>208</v>
      </c>
      <c r="E18" s="12">
        <f t="shared" si="0"/>
        <v>0.0885</v>
      </c>
      <c r="F18" s="119"/>
      <c r="G18" s="264">
        <v>0.0885</v>
      </c>
    </row>
    <row r="19" spans="1:7" s="3" customFormat="1" ht="16.5" customHeight="1">
      <c r="A19" s="263">
        <v>30205</v>
      </c>
      <c r="B19" s="236"/>
      <c r="C19" s="237"/>
      <c r="D19" s="122" t="s">
        <v>195</v>
      </c>
      <c r="E19" s="12">
        <f t="shared" si="0"/>
        <v>3.08</v>
      </c>
      <c r="F19" s="119"/>
      <c r="G19" s="264">
        <v>3.08</v>
      </c>
    </row>
    <row r="20" spans="1:7" s="3" customFormat="1" ht="16.5" customHeight="1">
      <c r="A20" s="263">
        <v>30206</v>
      </c>
      <c r="B20" s="236"/>
      <c r="C20" s="237"/>
      <c r="D20" s="122" t="s">
        <v>196</v>
      </c>
      <c r="E20" s="12">
        <f t="shared" si="0"/>
        <v>12.87</v>
      </c>
      <c r="F20" s="119"/>
      <c r="G20" s="264">
        <v>12.87</v>
      </c>
    </row>
    <row r="21" spans="1:7" s="3" customFormat="1" ht="16.5" customHeight="1">
      <c r="A21" s="263">
        <v>30207</v>
      </c>
      <c r="B21" s="236"/>
      <c r="C21" s="237"/>
      <c r="D21" s="122" t="s">
        <v>197</v>
      </c>
      <c r="E21" s="12">
        <f t="shared" si="0"/>
        <v>8.7</v>
      </c>
      <c r="F21" s="119"/>
      <c r="G21" s="264">
        <v>8.7</v>
      </c>
    </row>
    <row r="22" spans="1:7" s="3" customFormat="1" ht="16.5" customHeight="1">
      <c r="A22" s="263">
        <v>30211</v>
      </c>
      <c r="B22" s="236"/>
      <c r="C22" s="237"/>
      <c r="D22" s="122" t="s">
        <v>198</v>
      </c>
      <c r="E22" s="12">
        <f t="shared" si="0"/>
        <v>19.54</v>
      </c>
      <c r="F22" s="119"/>
      <c r="G22" s="264">
        <v>19.54</v>
      </c>
    </row>
    <row r="23" spans="1:7" s="3" customFormat="1" ht="16.5" customHeight="1">
      <c r="A23" s="263">
        <v>30213</v>
      </c>
      <c r="B23" s="236"/>
      <c r="C23" s="237"/>
      <c r="D23" s="122" t="s">
        <v>199</v>
      </c>
      <c r="E23" s="12">
        <f t="shared" si="0"/>
        <v>2.1</v>
      </c>
      <c r="F23" s="119"/>
      <c r="G23" s="264">
        <v>2.1</v>
      </c>
    </row>
    <row r="24" spans="1:7" s="3" customFormat="1" ht="16.5" customHeight="1">
      <c r="A24" s="263">
        <v>30216</v>
      </c>
      <c r="B24" s="236"/>
      <c r="C24" s="237"/>
      <c r="D24" s="122" t="s">
        <v>200</v>
      </c>
      <c r="E24" s="12">
        <f t="shared" si="0"/>
        <v>3.3259</v>
      </c>
      <c r="F24" s="119"/>
      <c r="G24" s="264">
        <v>3.3259</v>
      </c>
    </row>
    <row r="25" spans="1:7" s="3" customFormat="1" ht="16.5" customHeight="1">
      <c r="A25" s="263">
        <v>30217</v>
      </c>
      <c r="B25" s="236"/>
      <c r="C25" s="237"/>
      <c r="D25" s="122" t="s">
        <v>99</v>
      </c>
      <c r="E25" s="12">
        <f t="shared" si="0"/>
        <v>17.25</v>
      </c>
      <c r="F25" s="119"/>
      <c r="G25" s="264">
        <v>17.25</v>
      </c>
    </row>
    <row r="26" spans="1:7" s="3" customFormat="1" ht="16.5" customHeight="1">
      <c r="A26" s="263">
        <v>30231</v>
      </c>
      <c r="B26" s="236"/>
      <c r="C26" s="237"/>
      <c r="D26" s="122" t="s">
        <v>201</v>
      </c>
      <c r="E26" s="12">
        <f t="shared" si="0"/>
        <v>15.62</v>
      </c>
      <c r="F26" s="119"/>
      <c r="G26" s="264">
        <v>15.62</v>
      </c>
    </row>
    <row r="27" spans="1:7" s="3" customFormat="1" ht="16.5" customHeight="1">
      <c r="A27" s="263">
        <v>30232</v>
      </c>
      <c r="B27" s="236"/>
      <c r="C27" s="237"/>
      <c r="D27" s="122" t="s">
        <v>209</v>
      </c>
      <c r="E27" s="12">
        <f t="shared" si="0"/>
        <v>23</v>
      </c>
      <c r="F27" s="119"/>
      <c r="G27" s="264">
        <v>23</v>
      </c>
    </row>
    <row r="28" spans="1:7" s="3" customFormat="1" ht="16.5" customHeight="1">
      <c r="A28" s="263">
        <v>30240</v>
      </c>
      <c r="B28" s="236"/>
      <c r="C28" s="237"/>
      <c r="D28" s="122" t="s">
        <v>202</v>
      </c>
      <c r="E28" s="12">
        <f t="shared" si="0"/>
        <v>5.397816000000001</v>
      </c>
      <c r="F28" s="119"/>
      <c r="G28" s="264">
        <v>5.397816000000001</v>
      </c>
    </row>
    <row r="29" spans="1:7" s="3" customFormat="1" ht="16.5" customHeight="1">
      <c r="A29" s="263">
        <v>303</v>
      </c>
      <c r="B29" s="236"/>
      <c r="C29" s="237"/>
      <c r="D29" s="262" t="s">
        <v>212</v>
      </c>
      <c r="E29" s="12">
        <f t="shared" si="0"/>
        <v>235.10606</v>
      </c>
      <c r="F29" s="119">
        <v>235.10606</v>
      </c>
      <c r="G29" s="13"/>
    </row>
    <row r="30" spans="1:7" s="3" customFormat="1" ht="16.5" customHeight="1">
      <c r="A30" s="263">
        <v>30302</v>
      </c>
      <c r="B30" s="236"/>
      <c r="C30" s="237"/>
      <c r="D30" s="122" t="s">
        <v>203</v>
      </c>
      <c r="E30" s="12">
        <f t="shared" si="0"/>
        <v>111.45446000000001</v>
      </c>
      <c r="F30" s="119">
        <v>111.45446000000001</v>
      </c>
      <c r="G30" s="13"/>
    </row>
    <row r="31" spans="1:7" s="3" customFormat="1" ht="16.5" customHeight="1">
      <c r="A31" s="263">
        <v>30304</v>
      </c>
      <c r="B31" s="236"/>
      <c r="C31" s="237"/>
      <c r="D31" s="122" t="s">
        <v>204</v>
      </c>
      <c r="E31" s="12">
        <f t="shared" si="0"/>
        <v>16.98</v>
      </c>
      <c r="F31" s="119">
        <v>16.98</v>
      </c>
      <c r="G31" s="13"/>
    </row>
    <row r="32" spans="1:7" s="3" customFormat="1" ht="16.5" customHeight="1">
      <c r="A32" s="263">
        <v>30305</v>
      </c>
      <c r="B32" s="236"/>
      <c r="C32" s="237"/>
      <c r="D32" s="122" t="s">
        <v>210</v>
      </c>
      <c r="E32" s="12">
        <f t="shared" si="0"/>
        <v>1.3248</v>
      </c>
      <c r="F32" s="119">
        <v>1.3248</v>
      </c>
      <c r="G32" s="13"/>
    </row>
    <row r="33" spans="1:7" s="3" customFormat="1" ht="16.5" customHeight="1">
      <c r="A33" s="263">
        <v>30307</v>
      </c>
      <c r="B33" s="236"/>
      <c r="C33" s="237"/>
      <c r="D33" s="122" t="s">
        <v>205</v>
      </c>
      <c r="E33" s="12">
        <f t="shared" si="0"/>
        <v>38.1145</v>
      </c>
      <c r="F33" s="119">
        <v>38.1145</v>
      </c>
      <c r="G33" s="13"/>
    </row>
    <row r="34" spans="1:7" s="3" customFormat="1" ht="16.5" customHeight="1">
      <c r="A34" s="263">
        <v>30311</v>
      </c>
      <c r="B34" s="236"/>
      <c r="C34" s="237"/>
      <c r="D34" s="122" t="s">
        <v>206</v>
      </c>
      <c r="E34" s="12">
        <f t="shared" si="0"/>
        <v>67.2323</v>
      </c>
      <c r="F34" s="119">
        <v>67.2323</v>
      </c>
      <c r="G34" s="13"/>
    </row>
    <row r="35" spans="1:7" s="3" customFormat="1" ht="16.5" customHeight="1">
      <c r="A35" s="263">
        <v>310</v>
      </c>
      <c r="B35" s="236"/>
      <c r="C35" s="237"/>
      <c r="D35" s="262" t="s">
        <v>213</v>
      </c>
      <c r="E35" s="12">
        <f t="shared" si="0"/>
        <v>22.13</v>
      </c>
      <c r="F35" s="119">
        <v>22.13</v>
      </c>
      <c r="G35" s="13"/>
    </row>
    <row r="36" spans="1:7" s="3" customFormat="1" ht="16.5" customHeight="1">
      <c r="A36" s="263">
        <v>31002</v>
      </c>
      <c r="B36" s="236"/>
      <c r="C36" s="237"/>
      <c r="D36" s="122" t="s">
        <v>207</v>
      </c>
      <c r="E36" s="12">
        <f t="shared" si="0"/>
        <v>22.13</v>
      </c>
      <c r="F36" s="119">
        <v>22.13</v>
      </c>
      <c r="G36" s="13"/>
    </row>
    <row r="37" spans="1:7" s="3" customFormat="1" ht="16.5" customHeight="1">
      <c r="A37" s="211"/>
      <c r="B37" s="212"/>
      <c r="C37" s="213"/>
      <c r="D37" s="123"/>
      <c r="E37" s="12"/>
      <c r="F37" s="12"/>
      <c r="G37" s="13"/>
    </row>
    <row r="38" spans="1:7" s="3" customFormat="1" ht="16.5" customHeight="1">
      <c r="A38" s="211"/>
      <c r="B38" s="212"/>
      <c r="C38" s="213"/>
      <c r="D38" s="123"/>
      <c r="E38" s="12"/>
      <c r="F38" s="12"/>
      <c r="G38" s="13"/>
    </row>
    <row r="39" spans="1:7" s="4" customFormat="1" ht="16.5" customHeight="1">
      <c r="A39" s="232"/>
      <c r="B39" s="213"/>
      <c r="C39" s="222"/>
      <c r="D39" s="125"/>
      <c r="E39" s="14"/>
      <c r="F39" s="15"/>
      <c r="G39" s="17"/>
    </row>
    <row r="40" spans="1:7" s="4" customFormat="1" ht="16.5" customHeight="1">
      <c r="A40" s="232"/>
      <c r="B40" s="213"/>
      <c r="C40" s="222"/>
      <c r="D40" s="126"/>
      <c r="E40" s="14"/>
      <c r="F40" s="14"/>
      <c r="G40" s="17"/>
    </row>
    <row r="41" spans="1:7" s="4" customFormat="1" ht="16.5" customHeight="1">
      <c r="A41" s="232"/>
      <c r="B41" s="213"/>
      <c r="C41" s="222"/>
      <c r="D41" s="125"/>
      <c r="E41" s="14"/>
      <c r="F41" s="14"/>
      <c r="G41" s="17"/>
    </row>
    <row r="42" spans="1:7" s="4" customFormat="1" ht="16.5" customHeight="1">
      <c r="A42" s="232"/>
      <c r="B42" s="213"/>
      <c r="C42" s="222"/>
      <c r="D42" s="16"/>
      <c r="E42" s="14"/>
      <c r="F42" s="14"/>
      <c r="G42" s="17"/>
    </row>
    <row r="43" spans="1:7" s="4" customFormat="1" ht="16.5" customHeight="1">
      <c r="A43" s="232"/>
      <c r="B43" s="213"/>
      <c r="C43" s="222"/>
      <c r="D43" s="16"/>
      <c r="E43" s="14"/>
      <c r="F43" s="14"/>
      <c r="G43" s="17"/>
    </row>
    <row r="44" spans="1:7" s="4" customFormat="1" ht="16.5" customHeight="1" thickBot="1">
      <c r="A44" s="217"/>
      <c r="B44" s="218"/>
      <c r="C44" s="219"/>
      <c r="D44" s="18"/>
      <c r="E44" s="19"/>
      <c r="F44" s="19"/>
      <c r="G44" s="20"/>
    </row>
    <row r="45" spans="1:7" ht="118.5" customHeight="1">
      <c r="A45" s="220" t="s">
        <v>92</v>
      </c>
      <c r="B45" s="220"/>
      <c r="C45" s="221"/>
      <c r="D45" s="221"/>
      <c r="E45" s="221"/>
      <c r="F45" s="221"/>
      <c r="G45" s="221"/>
    </row>
  </sheetData>
  <sheetProtection/>
  <mergeCells count="45">
    <mergeCell ref="A38:C38"/>
    <mergeCell ref="A10:C10"/>
    <mergeCell ref="A33:C33"/>
    <mergeCell ref="A34:C34"/>
    <mergeCell ref="A35:C35"/>
    <mergeCell ref="A36:C36"/>
    <mergeCell ref="A37:C37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43:C43"/>
    <mergeCell ref="A44:C44"/>
    <mergeCell ref="A45:G45"/>
    <mergeCell ref="D5:D7"/>
    <mergeCell ref="E4:E7"/>
    <mergeCell ref="F4:F7"/>
    <mergeCell ref="G4:G7"/>
    <mergeCell ref="A5:C7"/>
    <mergeCell ref="A39:C39"/>
    <mergeCell ref="A40:C40"/>
    <mergeCell ref="A41:C41"/>
    <mergeCell ref="A42:C42"/>
    <mergeCell ref="A1:G1"/>
    <mergeCell ref="A4:D4"/>
    <mergeCell ref="A8:D8"/>
    <mergeCell ref="A9:D9"/>
    <mergeCell ref="A11:C11"/>
    <mergeCell ref="A12:C12"/>
    <mergeCell ref="A13:C13"/>
    <mergeCell ref="A14:C14"/>
  </mergeCells>
  <printOptions horizontalCentered="1"/>
  <pageMargins left="0.35" right="0.35" top="0.79" bottom="0.79" header="0.51" footer="0.2"/>
  <pageSetup fitToHeight="1" fitToWidth="1" horizontalDpi="600" verticalDpi="600" orientation="portrait" paperSize="9" scale="80" r:id="rId1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207" t="s">
        <v>93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="2" customFormat="1" ht="10.5" customHeight="1">
      <c r="L2" s="7" t="s">
        <v>94</v>
      </c>
    </row>
    <row r="3" spans="1:12" s="2" customFormat="1" ht="15" customHeight="1">
      <c r="A3" s="8" t="s">
        <v>215</v>
      </c>
      <c r="B3" s="21"/>
      <c r="C3" s="21"/>
      <c r="D3" s="21"/>
      <c r="E3" s="21"/>
      <c r="F3" s="21"/>
      <c r="G3" s="21"/>
      <c r="H3" s="21"/>
      <c r="I3" s="21"/>
      <c r="J3" s="21"/>
      <c r="K3" s="9"/>
      <c r="L3" s="7" t="s">
        <v>2</v>
      </c>
    </row>
    <row r="4" spans="1:12" s="3" customFormat="1" ht="27.75" customHeight="1">
      <c r="A4" s="247" t="s">
        <v>95</v>
      </c>
      <c r="B4" s="248"/>
      <c r="C4" s="248"/>
      <c r="D4" s="248"/>
      <c r="E4" s="248"/>
      <c r="F4" s="249"/>
      <c r="G4" s="250" t="s">
        <v>96</v>
      </c>
      <c r="H4" s="248"/>
      <c r="I4" s="248"/>
      <c r="J4" s="248"/>
      <c r="K4" s="248"/>
      <c r="L4" s="251"/>
    </row>
    <row r="5" spans="1:12" s="3" customFormat="1" ht="30" customHeight="1">
      <c r="A5" s="238" t="s">
        <v>47</v>
      </c>
      <c r="B5" s="240" t="s">
        <v>97</v>
      </c>
      <c r="C5" s="252" t="s">
        <v>98</v>
      </c>
      <c r="D5" s="253"/>
      <c r="E5" s="254"/>
      <c r="F5" s="242" t="s">
        <v>99</v>
      </c>
      <c r="G5" s="243" t="s">
        <v>47</v>
      </c>
      <c r="H5" s="240" t="s">
        <v>97</v>
      </c>
      <c r="I5" s="252" t="s">
        <v>98</v>
      </c>
      <c r="J5" s="253"/>
      <c r="K5" s="254"/>
      <c r="L5" s="245" t="s">
        <v>99</v>
      </c>
    </row>
    <row r="6" spans="1:12" s="3" customFormat="1" ht="30" customHeight="1">
      <c r="A6" s="239"/>
      <c r="B6" s="241"/>
      <c r="C6" s="22" t="s">
        <v>100</v>
      </c>
      <c r="D6" s="22" t="s">
        <v>101</v>
      </c>
      <c r="E6" s="22" t="s">
        <v>102</v>
      </c>
      <c r="F6" s="242"/>
      <c r="G6" s="244"/>
      <c r="H6" s="241"/>
      <c r="I6" s="22" t="s">
        <v>100</v>
      </c>
      <c r="J6" s="22" t="s">
        <v>101</v>
      </c>
      <c r="K6" s="22" t="s">
        <v>102</v>
      </c>
      <c r="L6" s="246"/>
    </row>
    <row r="7" spans="1:12" s="3" customFormat="1" ht="27.75" customHeight="1">
      <c r="A7" s="23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7">
        <v>12</v>
      </c>
    </row>
    <row r="8" spans="1:12" s="4" customFormat="1" ht="42.75" customHeight="1">
      <c r="A8" s="25">
        <f>B8+C8</f>
        <v>39</v>
      </c>
      <c r="B8" s="26">
        <v>0</v>
      </c>
      <c r="C8" s="26">
        <f>D8+E8+F8</f>
        <v>39</v>
      </c>
      <c r="D8" s="26">
        <v>0</v>
      </c>
      <c r="E8" s="26">
        <v>16</v>
      </c>
      <c r="F8" s="26">
        <v>23</v>
      </c>
      <c r="G8" s="26">
        <f>H8+I8</f>
        <v>32.87</v>
      </c>
      <c r="H8" s="26">
        <v>0</v>
      </c>
      <c r="I8" s="26">
        <f>J8+K8+L8</f>
        <v>32.87</v>
      </c>
      <c r="J8" s="26">
        <v>0</v>
      </c>
      <c r="K8" s="28">
        <v>15.62</v>
      </c>
      <c r="L8" s="29">
        <v>17.25</v>
      </c>
    </row>
    <row r="9" spans="1:12" ht="138.75" customHeight="1">
      <c r="A9" s="220" t="s">
        <v>103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</row>
  </sheetData>
  <sheetProtection/>
  <mergeCells count="12">
    <mergeCell ref="A1:L1"/>
    <mergeCell ref="A4:F4"/>
    <mergeCell ref="G4:L4"/>
    <mergeCell ref="C5:E5"/>
    <mergeCell ref="I5:K5"/>
    <mergeCell ref="A9:L9"/>
    <mergeCell ref="A5:A6"/>
    <mergeCell ref="B5:B6"/>
    <mergeCell ref="F5:F6"/>
    <mergeCell ref="G5:G6"/>
    <mergeCell ref="H5:H6"/>
    <mergeCell ref="L5:L6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PageLayoutView="0" workbookViewId="0" topLeftCell="A1">
      <selection activeCell="L7" sqref="L7"/>
    </sheetView>
  </sheetViews>
  <sheetFormatPr defaultColWidth="9.00390625" defaultRowHeight="14.25"/>
  <cols>
    <col min="1" max="1" width="4.375" style="5" customWidth="1"/>
    <col min="2" max="2" width="3.625" style="5" customWidth="1"/>
    <col min="3" max="3" width="2.50390625" style="5" customWidth="1"/>
    <col min="4" max="4" width="42.50390625" style="5" customWidth="1"/>
    <col min="5" max="5" width="22.00390625" style="5" customWidth="1"/>
    <col min="6" max="6" width="18.25390625" style="5" customWidth="1"/>
    <col min="7" max="7" width="20.625" style="5" customWidth="1"/>
  </cols>
  <sheetData>
    <row r="1" spans="1:7" s="1" customFormat="1" ht="30" customHeight="1">
      <c r="A1" s="207" t="s">
        <v>104</v>
      </c>
      <c r="B1" s="207"/>
      <c r="C1" s="207"/>
      <c r="D1" s="207"/>
      <c r="E1" s="207"/>
      <c r="F1" s="207"/>
      <c r="G1" s="207"/>
    </row>
    <row r="2" spans="1:7" s="2" customFormat="1" ht="10.5" customHeight="1">
      <c r="A2" s="6"/>
      <c r="B2" s="6"/>
      <c r="C2" s="6"/>
      <c r="D2" s="6"/>
      <c r="G2" s="7" t="s">
        <v>105</v>
      </c>
    </row>
    <row r="3" spans="1:7" s="2" customFormat="1" ht="15" customHeight="1" thickBot="1">
      <c r="A3" s="8" t="s">
        <v>215</v>
      </c>
      <c r="B3" s="8"/>
      <c r="C3" s="6"/>
      <c r="D3" s="6"/>
      <c r="E3" s="9"/>
      <c r="F3" s="9"/>
      <c r="G3" s="7" t="s">
        <v>2</v>
      </c>
    </row>
    <row r="4" spans="1:7" s="3" customFormat="1" ht="20.25" customHeight="1" thickBot="1">
      <c r="A4" s="208" t="s">
        <v>84</v>
      </c>
      <c r="B4" s="209"/>
      <c r="C4" s="210"/>
      <c r="D4" s="210"/>
      <c r="E4" s="260" t="s">
        <v>35</v>
      </c>
      <c r="F4" s="260" t="s">
        <v>64</v>
      </c>
      <c r="G4" s="261" t="s">
        <v>65</v>
      </c>
    </row>
    <row r="5" spans="1:7" s="3" customFormat="1" ht="27" customHeight="1" thickBot="1">
      <c r="A5" s="232" t="s">
        <v>58</v>
      </c>
      <c r="B5" s="213"/>
      <c r="C5" s="222"/>
      <c r="D5" s="222" t="s">
        <v>59</v>
      </c>
      <c r="E5" s="260"/>
      <c r="F5" s="260"/>
      <c r="G5" s="261"/>
    </row>
    <row r="6" spans="1:7" s="3" customFormat="1" ht="18" customHeight="1" thickBot="1">
      <c r="A6" s="232"/>
      <c r="B6" s="213"/>
      <c r="C6" s="222"/>
      <c r="D6" s="222"/>
      <c r="E6" s="260"/>
      <c r="F6" s="260"/>
      <c r="G6" s="261"/>
    </row>
    <row r="7" spans="1:7" s="3" customFormat="1" ht="22.5" customHeight="1">
      <c r="A7" s="232"/>
      <c r="B7" s="213"/>
      <c r="C7" s="222"/>
      <c r="D7" s="222"/>
      <c r="E7" s="260"/>
      <c r="F7" s="260"/>
      <c r="G7" s="261"/>
    </row>
    <row r="8" spans="1:7" s="3" customFormat="1" ht="22.5" customHeight="1">
      <c r="A8" s="211" t="s">
        <v>60</v>
      </c>
      <c r="B8" s="212"/>
      <c r="C8" s="212"/>
      <c r="D8" s="213"/>
      <c r="E8" s="10">
        <v>1</v>
      </c>
      <c r="F8" s="10">
        <v>2</v>
      </c>
      <c r="G8" s="11">
        <v>3</v>
      </c>
    </row>
    <row r="9" spans="1:7" s="3" customFormat="1" ht="22.5" customHeight="1">
      <c r="A9" s="255" t="s">
        <v>47</v>
      </c>
      <c r="B9" s="256"/>
      <c r="C9" s="256"/>
      <c r="D9" s="257"/>
      <c r="E9" s="275">
        <f>F9+G9</f>
        <v>5061.043202</v>
      </c>
      <c r="F9" s="12"/>
      <c r="G9" s="272">
        <f>G10</f>
        <v>5061.043202</v>
      </c>
    </row>
    <row r="10" spans="1:7" s="4" customFormat="1" ht="22.5" customHeight="1">
      <c r="A10" s="265">
        <v>212</v>
      </c>
      <c r="B10" s="266"/>
      <c r="C10" s="267"/>
      <c r="D10" s="271" t="s">
        <v>167</v>
      </c>
      <c r="E10" s="275">
        <f aca="true" t="shared" si="0" ref="E10:E15">F10+G10</f>
        <v>5061.043202</v>
      </c>
      <c r="F10" s="15"/>
      <c r="G10" s="272">
        <f>G11+G14</f>
        <v>5061.043202</v>
      </c>
    </row>
    <row r="11" spans="1:7" s="4" customFormat="1" ht="22.5" customHeight="1">
      <c r="A11" s="265">
        <v>21208</v>
      </c>
      <c r="B11" s="266"/>
      <c r="C11" s="267"/>
      <c r="D11" s="271" t="s">
        <v>173</v>
      </c>
      <c r="E11" s="275">
        <f t="shared" si="0"/>
        <v>4843.696702</v>
      </c>
      <c r="F11" s="14"/>
      <c r="G11" s="272">
        <f>G12+G13</f>
        <v>4843.696702</v>
      </c>
    </row>
    <row r="12" spans="1:7" s="4" customFormat="1" ht="22.5" customHeight="1">
      <c r="A12" s="265">
        <v>2120802</v>
      </c>
      <c r="B12" s="266"/>
      <c r="C12" s="267"/>
      <c r="D12" s="271" t="s">
        <v>174</v>
      </c>
      <c r="E12" s="275">
        <f t="shared" si="0"/>
        <v>4743.696702</v>
      </c>
      <c r="F12" s="14"/>
      <c r="G12" s="272">
        <v>4743.696702</v>
      </c>
    </row>
    <row r="13" spans="1:7" s="4" customFormat="1" ht="22.5" customHeight="1">
      <c r="A13" s="265">
        <v>2120899</v>
      </c>
      <c r="B13" s="266"/>
      <c r="C13" s="267"/>
      <c r="D13" s="271" t="s">
        <v>175</v>
      </c>
      <c r="E13" s="275">
        <f t="shared" si="0"/>
        <v>100</v>
      </c>
      <c r="F13" s="14"/>
      <c r="G13" s="272">
        <v>100</v>
      </c>
    </row>
    <row r="14" spans="1:7" s="4" customFormat="1" ht="22.5" customHeight="1">
      <c r="A14" s="265">
        <v>21211</v>
      </c>
      <c r="B14" s="266"/>
      <c r="C14" s="267"/>
      <c r="D14" s="271" t="s">
        <v>176</v>
      </c>
      <c r="E14" s="275">
        <f t="shared" si="0"/>
        <v>217.3465</v>
      </c>
      <c r="F14" s="14"/>
      <c r="G14" s="272">
        <f>G15</f>
        <v>217.3465</v>
      </c>
    </row>
    <row r="15" spans="1:7" s="4" customFormat="1" ht="22.5" customHeight="1" thickBot="1">
      <c r="A15" s="268">
        <v>2121100</v>
      </c>
      <c r="B15" s="269"/>
      <c r="C15" s="270"/>
      <c r="D15" s="273" t="s">
        <v>177</v>
      </c>
      <c r="E15" s="275">
        <f t="shared" si="0"/>
        <v>217.3465</v>
      </c>
      <c r="F15" s="19"/>
      <c r="G15" s="274">
        <v>217.3465</v>
      </c>
    </row>
    <row r="16" spans="1:7" s="5" customFormat="1" ht="120" customHeight="1">
      <c r="A16" s="258" t="s">
        <v>106</v>
      </c>
      <c r="B16" s="258"/>
      <c r="C16" s="259"/>
      <c r="D16" s="259"/>
      <c r="E16" s="259"/>
      <c r="F16" s="259"/>
      <c r="G16" s="259"/>
    </row>
  </sheetData>
  <sheetProtection/>
  <mergeCells count="16">
    <mergeCell ref="A14:C14"/>
    <mergeCell ref="A15:C15"/>
    <mergeCell ref="A16:G16"/>
    <mergeCell ref="D5:D7"/>
    <mergeCell ref="E4:E7"/>
    <mergeCell ref="F4:F7"/>
    <mergeCell ref="G4:G7"/>
    <mergeCell ref="A5:C7"/>
    <mergeCell ref="A10:C10"/>
    <mergeCell ref="A11:C11"/>
    <mergeCell ref="A12:C12"/>
    <mergeCell ref="A13:C13"/>
    <mergeCell ref="A1:G1"/>
    <mergeCell ref="A4:D4"/>
    <mergeCell ref="A8:D8"/>
    <mergeCell ref="A9:D9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2018-08-30T08:20:14Z</cp:lastPrinted>
  <dcterms:created xsi:type="dcterms:W3CDTF">2011-12-26T04:36:18Z</dcterms:created>
  <dcterms:modified xsi:type="dcterms:W3CDTF">2018-08-30T08:20:44Z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2052-10.8.0.6019</vt:lpwstr>
  </property>
</Properties>
</file>