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tabRatio="852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预算财政拨拨基本支出决算明细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<sst xmlns="http://schemas.openxmlformats.org/spreadsheetml/2006/main" count="1328" uniqueCount="372">
  <si>
    <t>收入支出决算总表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</si>
  <si>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</si>
  <si>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</si>
  <si>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</si>
  <si>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</si>
  <si>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</si>
  <si>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</si>
  <si>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</si>
  <si>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</si>
  <si>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</si>
  <si>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</si>
  <si>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</si>
  <si>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</si>
  <si>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</si>
  <si>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</si>
  <si>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</si>
  <si>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</si>
  <si>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</si>
  <si>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</si>
  <si>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</si>
  <si>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</si>
  <si>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</si>
  <si>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</si>
  <si>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</si>
  <si>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</si>
  <si>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</si>
  <si>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</si>
  <si>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</si>
  <si>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</si>
  <si>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</si>
  <si>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</si>
  <si>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</si>
  <si>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</si>
  <si>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</si>
  <si>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</si>
  <si>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</si>
  <si>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</si>
  <si>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</si>
  <si>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</si>
  <si>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</si>
  <si>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</si>
  <si>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</si>
  <si>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</si>
  <si>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</si>
  <si>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</si>
  <si>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</si>
  <si>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</si>
  <si>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</si>
  <si>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</si>
  <si>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</si>
  <si>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</si>
  <si>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</si>
  <si>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</si>
  <si>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</si>
  <si>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</si>
  <si>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</si>
  <si>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</si>
  <si>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</si>
  <si>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</si>
  <si>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</si>
  <si>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</si>
  <si>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</si>
  <si>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</si>
  <si>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</si>
  <si>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</si>
  <si>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</si>
  <si>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</si>
  <si>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</si>
  <si>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</si>
  <si>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</si>
  <si>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</si>
  <si>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</si>
  <si>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</si>
  <si>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</si>
  <si>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</si>
  <si>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</si>
  <si>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</si>
  <si>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</si>
  <si>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</si>
  <si>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</si>
  <si>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</si>
  <si>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</si>
  <si>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</si>
  <si>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</si>
  <si>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</si>
  <si>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</si>
  <si>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</si>
  <si>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</si>
  <si>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</si>
  <si>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</si>
  <si>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</si>
  <si>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</si>
  <si>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</si>
  <si>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</si>
  <si>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</si>
  <si>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</si>
  <si>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</si>
  <si>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</si>
  <si>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</si>
  <si>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</si>
  <si>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</si>
  <si>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</si>
  <si>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</si>
  <si>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</si>
  <si>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</si>
  <si>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</si>
  <si>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</si>
  <si>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</si>
  <si>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</si>
  <si>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</si>
  <si>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</si>
  <si>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</si>
  <si>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</si>
  <si>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</si>
  <si>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</si>
  <si>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</si>
  <si>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</si>
  <si>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</si>
  <si>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</si>
  <si>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</si>
  <si>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</si>
  <si>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</si>
  <si>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</si>
  <si>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</si>
  <si>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</si>
  <si>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</si>
  <si>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</si>
  <si>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</si>
  <si>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</si>
  <si>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</si>
  <si>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</si>
  <si>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</si>
  <si>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</si>
  <si>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</si>
  <si>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</si>
  <si>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</si>
  <si>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</si>
  <si>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</si>
  <si>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</si>
  <si>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</si>
  <si>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</si>
  <si>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</si>
  <si>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</si>
  <si>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</si>
  <si>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</si>
  <si>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</si>
  <si>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</si>
  <si>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</si>
  <si>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</si>
  <si>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</si>
  <si>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</si>
  <si>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</si>
  <si>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</si>
  <si>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</si>
  <si>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</si>
  <si>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</si>
  <si>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</si>
  <si>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</si>
  <si>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</si>
  <si>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</si>
  <si>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</si>
  <si>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</si>
  <si>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</si>
  <si>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</si>
  <si>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</si>
  <si>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</si>
  <si>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</si>
  <si>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</si>
  <si>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</si>
  <si>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</si>
  <si>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</si>
  <si>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</si>
  <si>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</si>
  <si>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</si>
  <si>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</si>
  <si>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</si>
  <si>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</si>
  <si>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</si>
  <si>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</si>
  <si>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</si>
  <si>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</si>
  <si>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</si>
  <si>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</si>
  <si>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</si>
  <si>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</si>
  <si>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</si>
  <si>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</si>
  <si>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</si>
  <si>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</si>
  <si>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</si>
  <si>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</si>
  <si>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</si>
  <si>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</si>
  <si>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</si>
  <si>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</si>
  <si>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</si>
  <si>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</si>
  <si>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</si>
  <si>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</si>
  <si>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</si>
  <si>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</si>
  <si>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</si>
  <si>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</si>
  <si>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</si>
  <si>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</si>
  <si>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</si>
  <si>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</si>
  <si>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</si>
  <si>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</si>
  <si>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</si>
  <si>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</si>
  <si>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</si>
  <si>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</si>
  <si>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</si>
  <si>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</si>
  <si>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</si>
  <si>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</si>
  <si>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</si>
  <si>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</si>
  <si>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</si>
  <si>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</si>
  <si>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</si>
  <si>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</si>
  <si>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</si>
  <si>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</si>
  <si>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</si>
  <si>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</si>
  <si>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办公费</t>
  </si>
  <si>
    <t>印刷费</t>
  </si>
  <si>
    <t>水费</t>
  </si>
  <si>
    <t>电费</t>
  </si>
  <si>
    <t>邮电费</t>
  </si>
  <si>
    <t>差旅费</t>
  </si>
  <si>
    <t>因公出国（境）费用</t>
  </si>
  <si>
    <t>维修（护）费</t>
  </si>
  <si>
    <t>培训费</t>
  </si>
  <si>
    <t>公务接待费</t>
  </si>
  <si>
    <t>劳务费</t>
  </si>
  <si>
    <t>委托业务费</t>
  </si>
  <si>
    <t>工会经费</t>
  </si>
  <si>
    <t>公务用车运行维护费</t>
  </si>
  <si>
    <t>税金及附加费用</t>
  </si>
  <si>
    <t>退休费</t>
  </si>
  <si>
    <t>抚恤金</t>
  </si>
  <si>
    <t>医疗费</t>
  </si>
  <si>
    <t>住房公积金</t>
  </si>
  <si>
    <t>办公设备购置</t>
  </si>
  <si>
    <t>公务用车购置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</si>
  <si>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</si>
  <si>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</si>
  <si>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</si>
  <si>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</si>
  <si>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</si>
  <si>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</si>
  <si>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</si>
  <si>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</si>
  <si>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</si>
  <si>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</si>
  <si>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</si>
  <si>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</si>
  <si>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</si>
  <si>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</si>
  <si>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</si>
  <si>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</si>
  <si>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</si>
  <si>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</si>
  <si>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</si>
  <si>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</si>
  <si>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</si>
  <si>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</si>
  <si>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</si>
  <si>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</si>
  <si>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</si>
  <si>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</si>
  <si>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</si>
  <si>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</si>
  <si>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</si>
  <si>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</si>
  <si>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</si>
  <si>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</si>
  <si>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单位：元</t>
  </si>
  <si>
    <t>其他一般公共服务支出</t>
  </si>
  <si>
    <t>归口管理的行政单位离退休</t>
  </si>
  <si>
    <t>事业单位离退休</t>
  </si>
  <si>
    <t>单位：元</t>
  </si>
  <si>
    <t>死亡抚恤</t>
  </si>
  <si>
    <t>单位名称：乐昌市国土资源局</t>
  </si>
  <si>
    <t>单位：乐昌市国土资源局</t>
  </si>
  <si>
    <t>行政单位医疗</t>
  </si>
  <si>
    <t>公务员医疗</t>
  </si>
  <si>
    <t>征地和拆迁补偿支出</t>
  </si>
  <si>
    <t>土地开发支出</t>
  </si>
  <si>
    <t>补助被征地农民支出</t>
  </si>
  <si>
    <t>土地出让业务地出</t>
  </si>
  <si>
    <t>其他国有土地使用权出让收入安排的支出</t>
  </si>
  <si>
    <t>土地开发支出</t>
  </si>
  <si>
    <t>农业土地开发资金及对应专项债务收入安排的支出</t>
  </si>
  <si>
    <t>基本农田建设和保护支出</t>
  </si>
  <si>
    <t>土地整理支出</t>
  </si>
  <si>
    <t>行政运行</t>
  </si>
  <si>
    <t>国土资源规划及管理</t>
  </si>
  <si>
    <t>土地资源调查</t>
  </si>
  <si>
    <t>土地资源利用与保护</t>
  </si>
  <si>
    <t>国土资源行业业务管理</t>
  </si>
  <si>
    <t>国土整治</t>
  </si>
  <si>
    <t>地质灾害防治</t>
  </si>
  <si>
    <t>地质矿产资源利用与保护</t>
  </si>
  <si>
    <t>事业运行</t>
  </si>
  <si>
    <t>其他国土资源事务支出</t>
  </si>
  <si>
    <t>单位名称：乐昌市国土资源局</t>
  </si>
  <si>
    <t>单位：元</t>
  </si>
  <si>
    <t>编制单位：乐昌市国土资源局</t>
  </si>
  <si>
    <t/>
  </si>
  <si>
    <t>机关事业单位基本养老保险缴费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</si>
  <si>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</si>
  <si>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</si>
  <si>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</si>
  <si>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</si>
  <si>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</si>
  <si>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</si>
  <si>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</si>
  <si>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</si>
  <si>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</si>
  <si>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</si>
  <si>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</si>
  <si>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</si>
  <si>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</si>
  <si>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</si>
  <si>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</si>
  <si>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</si>
  <si>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</si>
  <si>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</si>
  <si>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</si>
  <si>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</si>
  <si>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</si>
  <si>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</si>
  <si>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</si>
  <si>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</si>
  <si>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</si>
  <si>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</si>
  <si>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</si>
  <si>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</si>
  <si>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</si>
  <si>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</si>
  <si>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</si>
  <si>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</si>
  <si>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2200104</t>
  </si>
  <si>
    <t xml:space="preserve">  国土资源规划及管理</t>
  </si>
  <si>
    <t>2200105</t>
  </si>
  <si>
    <t xml:space="preserve">  土地资源调查</t>
  </si>
  <si>
    <t>2200106</t>
  </si>
  <si>
    <t xml:space="preserve">  土地资源利用与保护</t>
  </si>
  <si>
    <t>2200108</t>
  </si>
  <si>
    <t xml:space="preserve">  国土资源行业业务管理</t>
  </si>
  <si>
    <t>2200110</t>
  </si>
  <si>
    <t xml:space="preserve">  国土整治</t>
  </si>
  <si>
    <t>2200150</t>
  </si>
  <si>
    <t xml:space="preserve">  事业运行</t>
  </si>
  <si>
    <t>2200199</t>
  </si>
  <si>
    <t xml:space="preserve">  其他国土资源事务支出</t>
  </si>
  <si>
    <t>一般公共预算财政拨款基本支出决算明细表</t>
  </si>
  <si>
    <t>其他国土资源事务支出</t>
  </si>
  <si>
    <t>单位名称：乐昌市国土资源局</t>
  </si>
  <si>
    <t>征地和拆迁补偿支出</t>
  </si>
  <si>
    <t>土地开发支出</t>
  </si>
  <si>
    <t>补助被征地农民支出</t>
  </si>
  <si>
    <t>土地出让业务支出</t>
  </si>
  <si>
    <t>其他国有土地使用权出让收入安排的支出</t>
  </si>
  <si>
    <t>农业土地开发资金及对应专项会务收入安排的支出</t>
  </si>
  <si>
    <t>基本农田保护支出</t>
  </si>
  <si>
    <t>土地整理支出</t>
  </si>
  <si>
    <t>单位：元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</si>
</sst>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.00_);[Red]\(#,##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23" applyFill="1" applyAlignment="1">
      <alignment horizontal="left"/>
      <protection/>
    </xf>
    <xf numFmtId="0" fontId="1" fillId="0" borderId="0" xfId="23" applyFill="1">
      <alignment/>
      <protection/>
    </xf>
    <xf numFmtId="0" fontId="2" fillId="0" borderId="0" xfId="23" applyFont="1" applyFill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3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3" xfId="16" applyFont="1" applyFill="1" applyBorder="1" applyAlignment="1">
      <alignment horizontal="center" vertical="center" shrinkToFit="1"/>
      <protection/>
    </xf>
    <xf numFmtId="0" fontId="2" fillId="0" borderId="1" xfId="16" applyFont="1" applyFill="1" applyBorder="1" applyAlignment="1">
      <alignment horizontal="center" vertical="center" shrinkToFit="1"/>
      <protection/>
    </xf>
    <xf numFmtId="0" fontId="2" fillId="0" borderId="4" xfId="16" applyFont="1" applyFill="1" applyBorder="1" applyAlignment="1">
      <alignment horizontal="center" vertical="center" shrinkToFit="1"/>
      <protection/>
    </xf>
    <xf numFmtId="0" fontId="2" fillId="0" borderId="3" xfId="16" applyFont="1" applyFill="1" applyBorder="1" applyAlignment="1">
      <alignment horizontal="left" vertical="center" shrinkToFit="1"/>
      <protection/>
    </xf>
    <xf numFmtId="4" fontId="2" fillId="0" borderId="1" xfId="16" applyNumberFormat="1" applyFont="1" applyFill="1" applyBorder="1" applyAlignment="1">
      <alignment horizontal="right" vertical="center" shrinkToFit="1"/>
      <protection/>
    </xf>
    <xf numFmtId="0" fontId="2" fillId="0" borderId="1" xfId="16" applyFont="1" applyFill="1" applyBorder="1" applyAlignment="1">
      <alignment horizontal="left" vertical="center" shrinkToFit="1"/>
      <protection/>
    </xf>
    <xf numFmtId="4" fontId="2" fillId="0" borderId="4" xfId="16" applyNumberFormat="1" applyFont="1" applyFill="1" applyBorder="1" applyAlignment="1">
      <alignment horizontal="right" vertical="center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2" fillId="0" borderId="1" xfId="16" applyFont="1" applyFill="1" applyBorder="1" applyAlignment="1">
      <alignment horizontal="right" vertical="center" shrinkToFit="1"/>
      <protection/>
    </xf>
    <xf numFmtId="0" fontId="2" fillId="0" borderId="3" xfId="16" applyFont="1" applyFill="1" applyBorder="1" applyAlignment="1">
      <alignment horizontal="left" vertical="center"/>
      <protection/>
    </xf>
    <xf numFmtId="0" fontId="2" fillId="0" borderId="4" xfId="16" applyFont="1" applyFill="1" applyBorder="1" applyAlignment="1">
      <alignment horizontal="right" vertical="center" shrinkToFit="1"/>
      <protection/>
    </xf>
    <xf numFmtId="0" fontId="3" fillId="0" borderId="3" xfId="16" applyFont="1" applyFill="1" applyBorder="1" applyAlignment="1">
      <alignment horizontal="center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4" fontId="2" fillId="0" borderId="7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1" xfId="17" applyFont="1" applyFill="1" applyBorder="1" applyAlignment="1">
      <alignment horizontal="center" vertical="center" wrapText="1" shrinkToFit="1"/>
      <protection/>
    </xf>
    <xf numFmtId="0" fontId="5" fillId="0" borderId="1" xfId="17" applyFont="1" applyFill="1" applyBorder="1" applyAlignment="1">
      <alignment horizontal="center" vertical="center" shrinkToFit="1"/>
      <protection/>
    </xf>
    <xf numFmtId="4" fontId="5" fillId="0" borderId="1" xfId="17" applyNumberFormat="1" applyFont="1" applyFill="1" applyBorder="1" applyAlignment="1">
      <alignment horizontal="right" vertical="center" shrinkToFit="1"/>
      <protection/>
    </xf>
    <xf numFmtId="0" fontId="5" fillId="0" borderId="1" xfId="17" applyFont="1" applyFill="1" applyBorder="1" applyAlignment="1">
      <alignment horizontal="left" vertical="center" shrinkToFit="1"/>
      <protection/>
    </xf>
    <xf numFmtId="0" fontId="5" fillId="0" borderId="1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1" xfId="18" applyFont="1" applyFill="1" applyBorder="1" applyAlignment="1">
      <alignment horizontal="center" vertical="center" wrapText="1" shrinkToFit="1"/>
      <protection/>
    </xf>
    <xf numFmtId="4" fontId="5" fillId="0" borderId="1" xfId="18" applyNumberFormat="1" applyFont="1" applyFill="1" applyBorder="1" applyAlignment="1">
      <alignment horizontal="right" vertical="center" shrinkToFit="1"/>
      <protection/>
    </xf>
    <xf numFmtId="4" fontId="5" fillId="0" borderId="4" xfId="18" applyNumberFormat="1" applyFont="1" applyFill="1" applyBorder="1" applyAlignment="1">
      <alignment horizontal="right" vertical="center" shrinkToFit="1"/>
      <protection/>
    </xf>
    <xf numFmtId="0" fontId="5" fillId="0" borderId="1" xfId="18" applyFont="1" applyFill="1" applyBorder="1" applyAlignment="1">
      <alignment horizontal="right" vertical="center" shrinkToFit="1"/>
      <protection/>
    </xf>
    <xf numFmtId="0" fontId="5" fillId="0" borderId="4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left" vertical="center"/>
      <protection/>
    </xf>
    <xf numFmtId="4" fontId="2" fillId="0" borderId="8" xfId="19" applyNumberFormat="1" applyFont="1" applyFill="1" applyBorder="1" applyAlignment="1">
      <alignment horizontal="right" vertical="center" shrinkToFit="1"/>
      <protection/>
    </xf>
    <xf numFmtId="0" fontId="2" fillId="0" borderId="8" xfId="19" applyFont="1" applyFill="1" applyBorder="1" applyAlignment="1">
      <alignment horizontal="right" vertical="center" shrinkToFit="1"/>
      <protection/>
    </xf>
    <xf numFmtId="0" fontId="2" fillId="0" borderId="8" xfId="19" applyFont="1" applyFill="1" applyBorder="1" applyAlignment="1">
      <alignment horizontal="left" vertical="center" shrinkToFit="1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vertical="center"/>
      <protection/>
    </xf>
    <xf numFmtId="0" fontId="2" fillId="0" borderId="8" xfId="19" applyFont="1" applyFill="1" applyBorder="1" applyAlignment="1">
      <alignment vertical="center"/>
      <protection/>
    </xf>
    <xf numFmtId="0" fontId="2" fillId="0" borderId="0" xfId="20" applyFont="1" applyFill="1" applyAlignment="1">
      <alignment horizontal="right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3" applyFont="1" applyFill="1" applyBorder="1" applyAlignment="1">
      <alignment horizontal="center" vertical="center" wrapText="1" shrinkToFit="1"/>
      <protection/>
    </xf>
    <xf numFmtId="0" fontId="0" fillId="0" borderId="8" xfId="0" applyFill="1" applyBorder="1" applyAlignment="1">
      <alignment vertical="center"/>
    </xf>
    <xf numFmtId="0" fontId="4" fillId="0" borderId="0" xfId="21" applyFont="1" applyFill="1">
      <alignment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right"/>
      <protection/>
    </xf>
    <xf numFmtId="0" fontId="5" fillId="0" borderId="10" xfId="21" applyFont="1" applyFill="1" applyBorder="1" applyAlignment="1">
      <alignment horizontal="center" vertical="center" shrinkToFit="1"/>
      <protection/>
    </xf>
    <xf numFmtId="0" fontId="5" fillId="0" borderId="11" xfId="21" applyFont="1" applyFill="1" applyBorder="1" applyAlignment="1">
      <alignment horizontal="center" vertical="center" shrinkToFit="1"/>
      <protection/>
    </xf>
    <xf numFmtId="0" fontId="5" fillId="0" borderId="12" xfId="21" applyFont="1" applyFill="1" applyBorder="1" applyAlignment="1">
      <alignment horizontal="center" vertical="center" shrinkToFit="1"/>
      <protection/>
    </xf>
    <xf numFmtId="0" fontId="5" fillId="0" borderId="3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horizontal="center" vertical="center" shrinkToFit="1"/>
      <protection/>
    </xf>
    <xf numFmtId="0" fontId="5" fillId="0" borderId="4" xfId="21" applyFont="1" applyFill="1" applyBorder="1" applyAlignment="1">
      <alignment horizontal="center" vertical="center" shrinkToFit="1"/>
      <protection/>
    </xf>
    <xf numFmtId="0" fontId="5" fillId="0" borderId="3" xfId="21" applyFont="1" applyFill="1" applyBorder="1" applyAlignment="1">
      <alignment horizontal="left" vertical="center" shrinkToFit="1"/>
      <protection/>
    </xf>
    <xf numFmtId="0" fontId="5" fillId="0" borderId="1" xfId="21" applyFont="1" applyFill="1" applyBorder="1" applyAlignment="1">
      <alignment horizontal="left" vertical="center" shrinkToFit="1"/>
      <protection/>
    </xf>
    <xf numFmtId="4" fontId="5" fillId="0" borderId="4" xfId="21" applyNumberFormat="1" applyFont="1" applyFill="1" applyBorder="1" applyAlignment="1">
      <alignment horizontal="right" vertical="center" shrinkToFit="1"/>
      <protection/>
    </xf>
    <xf numFmtId="4" fontId="5" fillId="0" borderId="1" xfId="21" applyNumberFormat="1" applyFont="1" applyFill="1" applyBorder="1" applyAlignment="1">
      <alignment horizontal="right" vertical="center" shrinkToFit="1"/>
      <protection/>
    </xf>
    <xf numFmtId="3" fontId="5" fillId="0" borderId="4" xfId="21" applyNumberFormat="1" applyFont="1" applyFill="1" applyBorder="1" applyAlignment="1">
      <alignment horizontal="right" vertical="center" shrinkToFit="1"/>
      <protection/>
    </xf>
    <xf numFmtId="0" fontId="5" fillId="0" borderId="4" xfId="21" applyFont="1" applyFill="1" applyBorder="1" applyAlignment="1">
      <alignment horizontal="right" vertical="center" shrinkToFit="1"/>
      <protection/>
    </xf>
    <xf numFmtId="3" fontId="5" fillId="0" borderId="1" xfId="21" applyNumberFormat="1" applyFont="1" applyFill="1" applyBorder="1" applyAlignment="1">
      <alignment horizontal="right" vertical="center" shrinkToFit="1"/>
      <protection/>
    </xf>
    <xf numFmtId="0" fontId="5" fillId="0" borderId="4" xfId="21" applyFont="1" applyFill="1" applyBorder="1" applyAlignment="1">
      <alignment horizontal="left" vertical="center" shrinkToFit="1"/>
      <protection/>
    </xf>
    <xf numFmtId="0" fontId="5" fillId="0" borderId="5" xfId="21" applyFont="1" applyFill="1" applyBorder="1" applyAlignment="1">
      <alignment horizontal="left" vertical="center" shrinkToFit="1"/>
      <protection/>
    </xf>
    <xf numFmtId="0" fontId="5" fillId="0" borderId="6" xfId="21" applyFont="1" applyFill="1" applyBorder="1" applyAlignment="1">
      <alignment horizontal="center" vertical="center" shrinkToFit="1"/>
      <protection/>
    </xf>
    <xf numFmtId="3" fontId="5" fillId="0" borderId="6" xfId="21" applyNumberFormat="1" applyFont="1" applyFill="1" applyBorder="1" applyAlignment="1">
      <alignment horizontal="right" vertical="center" shrinkToFit="1"/>
      <protection/>
    </xf>
    <xf numFmtId="0" fontId="5" fillId="0" borderId="6" xfId="21" applyFont="1" applyFill="1" applyBorder="1" applyAlignment="1">
      <alignment horizontal="left" vertical="center" shrinkToFit="1"/>
      <protection/>
    </xf>
    <xf numFmtId="0" fontId="5" fillId="0" borderId="7" xfId="21" applyFont="1" applyFill="1" applyBorder="1" applyAlignment="1">
      <alignment horizontal="left" vertical="center" shrinkToFit="1"/>
      <protection/>
    </xf>
    <xf numFmtId="0" fontId="1" fillId="0" borderId="0" xfId="22" applyFill="1">
      <alignment/>
      <protection/>
    </xf>
    <xf numFmtId="0" fontId="1" fillId="0" borderId="0" xfId="22" applyFill="1" applyBorder="1">
      <alignment/>
      <protection/>
    </xf>
    <xf numFmtId="0" fontId="2" fillId="0" borderId="0" xfId="22" applyFont="1" applyFill="1" applyBorder="1" applyAlignment="1">
      <alignment horizontal="right"/>
      <protection/>
    </xf>
    <xf numFmtId="0" fontId="5" fillId="0" borderId="8" xfId="22" applyFont="1" applyFill="1" applyBorder="1" applyAlignment="1">
      <alignment horizontal="center" vertical="center" wrapText="1" shrinkToFit="1"/>
      <protection/>
    </xf>
    <xf numFmtId="4" fontId="5" fillId="0" borderId="8" xfId="22" applyNumberFormat="1" applyFont="1" applyFill="1" applyBorder="1" applyAlignment="1">
      <alignment horizontal="right" vertical="center" shrinkToFit="1"/>
      <protection/>
    </xf>
    <xf numFmtId="4" fontId="5" fillId="0" borderId="13" xfId="21" applyNumberFormat="1" applyFont="1" applyFill="1" applyBorder="1" applyAlignment="1">
      <alignment horizontal="right" vertical="center" shrinkToFit="1"/>
      <protection/>
    </xf>
    <xf numFmtId="0" fontId="5" fillId="0" borderId="13" xfId="21" applyFont="1" applyFill="1" applyBorder="1" applyAlignment="1">
      <alignment horizontal="center" vertical="center" shrinkToFit="1"/>
      <protection/>
    </xf>
    <xf numFmtId="3" fontId="5" fillId="0" borderId="13" xfId="21" applyNumberFormat="1" applyFont="1" applyFill="1" applyBorder="1" applyAlignment="1">
      <alignment horizontal="right" vertical="center" shrinkToFit="1"/>
      <protection/>
    </xf>
    <xf numFmtId="0" fontId="5" fillId="0" borderId="14" xfId="21" applyFont="1" applyFill="1" applyBorder="1" applyAlignment="1">
      <alignment horizontal="left" vertical="center" shrinkToFit="1"/>
      <protection/>
    </xf>
    <xf numFmtId="0" fontId="5" fillId="0" borderId="15" xfId="21" applyFont="1" applyFill="1" applyBorder="1" applyAlignment="1">
      <alignment horizontal="left" vertical="center" shrinkToFit="1"/>
      <protection/>
    </xf>
    <xf numFmtId="0" fontId="5" fillId="0" borderId="8" xfId="21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1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" xfId="20" applyFont="1" applyFill="1" applyBorder="1" applyAlignment="1">
      <alignment horizontal="center" vertical="center" wrapText="1" shrinkToFit="1"/>
      <protection/>
    </xf>
    <xf numFmtId="4" fontId="5" fillId="0" borderId="13" xfId="17" applyNumberFormat="1" applyFont="1" applyFill="1" applyBorder="1" applyAlignment="1">
      <alignment horizontal="right" vertical="center" shrinkToFit="1"/>
      <protection/>
    </xf>
    <xf numFmtId="4" fontId="5" fillId="0" borderId="14" xfId="18" applyNumberFormat="1" applyFont="1" applyFill="1" applyBorder="1" applyAlignment="1">
      <alignment horizontal="right" vertical="center" shrinkToFit="1"/>
      <protection/>
    </xf>
    <xf numFmtId="0" fontId="5" fillId="0" borderId="14" xfId="18" applyFont="1" applyFill="1" applyBorder="1" applyAlignment="1">
      <alignment horizontal="right" vertical="center" shrinkToFit="1"/>
      <protection/>
    </xf>
    <xf numFmtId="0" fontId="5" fillId="0" borderId="16" xfId="18" applyFont="1" applyFill="1" applyBorder="1" applyAlignment="1">
      <alignment horizontal="right" vertical="center" shrinkToFit="1"/>
      <protection/>
    </xf>
    <xf numFmtId="0" fontId="14" fillId="0" borderId="8" xfId="0" applyFont="1" applyFill="1" applyBorder="1" applyAlignment="1">
      <alignment vertical="center"/>
    </xf>
    <xf numFmtId="4" fontId="5" fillId="0" borderId="8" xfId="17" applyNumberFormat="1" applyFont="1" applyFill="1" applyBorder="1" applyAlignment="1">
      <alignment horizontal="right" vertical="center" shrinkToFit="1"/>
      <protection/>
    </xf>
    <xf numFmtId="184" fontId="0" fillId="0" borderId="8" xfId="0" applyNumberFormat="1" applyFill="1" applyBorder="1" applyAlignment="1">
      <alignment vertical="center"/>
    </xf>
    <xf numFmtId="4" fontId="2" fillId="0" borderId="8" xfId="19" applyNumberFormat="1" applyFont="1" applyFill="1" applyBorder="1" applyAlignment="1">
      <alignment vertical="center"/>
      <protection/>
    </xf>
    <xf numFmtId="0" fontId="5" fillId="0" borderId="13" xfId="17" applyFont="1" applyFill="1" applyBorder="1" applyAlignment="1">
      <alignment horizontal="left" vertical="center" shrinkToFit="1"/>
      <protection/>
    </xf>
    <xf numFmtId="185" fontId="4" fillId="0" borderId="1" xfId="20" applyNumberFormat="1" applyFont="1" applyFill="1" applyBorder="1" applyAlignment="1">
      <alignment horizontal="right" vertical="center" shrinkToFit="1"/>
      <protection/>
    </xf>
    <xf numFmtId="185" fontId="4" fillId="0" borderId="14" xfId="20" applyNumberFormat="1" applyFont="1" applyFill="1" applyBorder="1" applyAlignment="1">
      <alignment horizontal="right" vertical="center" shrinkToFit="1"/>
      <protection/>
    </xf>
    <xf numFmtId="185" fontId="5" fillId="0" borderId="1" xfId="18" applyNumberFormat="1" applyFont="1" applyFill="1" applyBorder="1" applyAlignment="1">
      <alignment horizontal="right" vertical="center" shrinkToFit="1"/>
      <protection/>
    </xf>
    <xf numFmtId="185" fontId="5" fillId="0" borderId="14" xfId="18" applyNumberFormat="1" applyFont="1" applyFill="1" applyBorder="1" applyAlignment="1">
      <alignment horizontal="right" vertical="center" shrinkToFit="1"/>
      <protection/>
    </xf>
    <xf numFmtId="185" fontId="5" fillId="0" borderId="8" xfId="18" applyNumberFormat="1" applyFont="1" applyFill="1" applyBorder="1" applyAlignment="1">
      <alignment horizontal="right" vertical="center" shrinkToFit="1"/>
      <protection/>
    </xf>
    <xf numFmtId="0" fontId="2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8" xfId="23" applyFont="1" applyFill="1" applyBorder="1" applyAlignment="1">
      <alignment vertical="center" wrapText="1" shrinkToFit="1"/>
      <protection/>
    </xf>
    <xf numFmtId="185" fontId="4" fillId="0" borderId="8" xfId="20" applyNumberFormat="1" applyFont="1" applyFill="1" applyBorder="1" applyAlignment="1">
      <alignment horizontal="right" vertical="center" shrinkToFit="1"/>
      <protection/>
    </xf>
    <xf numFmtId="0" fontId="0" fillId="2" borderId="17" xfId="0" applyFill="1" applyBorder="1" applyAlignment="1">
      <alignment horizontal="center" vertical="center" wrapText="1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4" fontId="6" fillId="0" borderId="17" xfId="0" applyNumberFormat="1" applyFont="1" applyBorder="1" applyAlignment="1">
      <alignment horizontal="right" vertical="center" shrinkToFit="1"/>
    </xf>
    <xf numFmtId="184" fontId="6" fillId="0" borderId="18" xfId="0" applyNumberFormat="1" applyFont="1" applyBorder="1" applyAlignment="1">
      <alignment horizontal="right" vertical="center" shrinkToFit="1"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5" fillId="0" borderId="3" xfId="18" applyFont="1" applyFill="1" applyBorder="1" applyAlignment="1">
      <alignment horizontal="center" vertical="center" wrapText="1" shrinkToFit="1"/>
      <protection/>
    </xf>
    <xf numFmtId="0" fontId="5" fillId="0" borderId="1" xfId="17" applyFont="1" applyFill="1" applyBorder="1" applyAlignment="1">
      <alignment horizontal="left" vertical="center" shrinkToFit="1"/>
      <protection/>
    </xf>
    <xf numFmtId="0" fontId="5" fillId="0" borderId="1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5" fillId="0" borderId="1" xfId="17" applyFont="1" applyFill="1" applyBorder="1" applyAlignment="1">
      <alignment horizontal="center" vertical="center" wrapText="1" shrinkToFit="1"/>
      <protection/>
    </xf>
    <xf numFmtId="0" fontId="5" fillId="0" borderId="3" xfId="17" applyFont="1" applyFill="1" applyBorder="1" applyAlignment="1">
      <alignment horizontal="center" vertical="center" shrinkToFit="1"/>
      <protection/>
    </xf>
    <xf numFmtId="0" fontId="5" fillId="0" borderId="3" xfId="17" applyFont="1" applyFill="1" applyBorder="1" applyAlignment="1">
      <alignment horizontal="center" vertical="center" wrapText="1" shrinkToFit="1"/>
      <protection/>
    </xf>
    <xf numFmtId="0" fontId="8" fillId="0" borderId="0" xfId="18" applyFont="1" applyFill="1" applyAlignment="1">
      <alignment horizontal="center"/>
      <protection/>
    </xf>
    <xf numFmtId="0" fontId="2" fillId="0" borderId="0" xfId="22" applyFont="1" applyFill="1">
      <alignment/>
      <protection/>
    </xf>
    <xf numFmtId="184" fontId="2" fillId="0" borderId="14" xfId="23" applyNumberFormat="1" applyFont="1" applyFill="1" applyBorder="1" applyAlignment="1">
      <alignment horizontal="center" vertical="center" wrapText="1" shrinkToFit="1"/>
      <protection/>
    </xf>
    <xf numFmtId="184" fontId="2" fillId="0" borderId="2" xfId="23" applyNumberFormat="1" applyFont="1" applyFill="1" applyBorder="1" applyAlignment="1">
      <alignment horizontal="center" vertical="center" shrinkToFit="1"/>
      <protection/>
    </xf>
    <xf numFmtId="184" fontId="15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shrinkToFit="1"/>
    </xf>
    <xf numFmtId="184" fontId="2" fillId="0" borderId="14" xfId="23" applyNumberFormat="1" applyFont="1" applyFill="1" applyBorder="1" applyAlignment="1">
      <alignment horizontal="center" vertical="center" shrinkToFit="1"/>
      <protection/>
    </xf>
    <xf numFmtId="184" fontId="15" fillId="0" borderId="8" xfId="0" applyNumberFormat="1" applyFont="1" applyBorder="1" applyAlignment="1">
      <alignment horizontal="center" vertical="center" shrinkToFit="1"/>
    </xf>
    <xf numFmtId="184" fontId="15" fillId="0" borderId="8" xfId="0" applyNumberFormat="1" applyFont="1" applyBorder="1" applyAlignment="1">
      <alignment horizontal="right" vertical="center" shrinkToFit="1"/>
    </xf>
    <xf numFmtId="184" fontId="2" fillId="0" borderId="19" xfId="23" applyNumberFormat="1" applyFont="1" applyFill="1" applyBorder="1" applyAlignment="1">
      <alignment horizontal="center" vertical="center" wrapText="1" shrinkToFit="1"/>
      <protection/>
    </xf>
    <xf numFmtId="0" fontId="7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3" fillId="0" borderId="1" xfId="16" applyFont="1" applyFill="1" applyBorder="1" applyAlignment="1">
      <alignment horizontal="center" vertical="center" shrinkToFit="1"/>
      <protection/>
    </xf>
    <xf numFmtId="0" fontId="2" fillId="0" borderId="1" xfId="16" applyFont="1" applyFill="1" applyBorder="1" applyAlignment="1">
      <alignment horizontal="left" vertical="center" shrinkToFit="1"/>
      <protection/>
    </xf>
    <xf numFmtId="0" fontId="3" fillId="0" borderId="6" xfId="16" applyFont="1" applyFill="1" applyBorder="1" applyAlignment="1">
      <alignment horizontal="center" vertical="center" shrinkToFit="1"/>
      <protection/>
    </xf>
    <xf numFmtId="0" fontId="8" fillId="0" borderId="0" xfId="17" applyFont="1" applyFill="1" applyAlignment="1">
      <alignment horizontal="center"/>
      <protection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3" xfId="17" applyFont="1" applyFill="1" applyBorder="1" applyAlignment="1">
      <alignment horizontal="left" vertical="center" shrinkToFit="1"/>
      <protection/>
    </xf>
    <xf numFmtId="0" fontId="5" fillId="0" borderId="3" xfId="18" applyFont="1" applyFill="1" applyBorder="1" applyAlignment="1">
      <alignment horizontal="center" vertical="center" shrinkToFit="1"/>
      <protection/>
    </xf>
    <xf numFmtId="0" fontId="9" fillId="0" borderId="0" xfId="19" applyFont="1" applyFill="1" applyAlignment="1">
      <alignment horizont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2" fillId="0" borderId="8" xfId="20" applyFont="1" applyFill="1" applyBorder="1" applyAlignment="1">
      <alignment horizontal="center" vertical="center" wrapText="1" shrinkToFit="1"/>
      <protection/>
    </xf>
    <xf numFmtId="0" fontId="2" fillId="0" borderId="8" xfId="23" applyFont="1" applyFill="1" applyBorder="1" applyAlignment="1">
      <alignment horizontal="center" vertical="center" wrapText="1" shrinkToFit="1"/>
      <protection/>
    </xf>
    <xf numFmtId="0" fontId="2" fillId="0" borderId="11" xfId="20" applyFont="1" applyFill="1" applyBorder="1" applyAlignment="1">
      <alignment horizontal="center" vertical="center" wrapText="1" shrinkToFit="1"/>
      <protection/>
    </xf>
    <xf numFmtId="0" fontId="2" fillId="0" borderId="1" xfId="20" applyFont="1" applyFill="1" applyBorder="1" applyAlignment="1">
      <alignment horizontal="center" vertical="center" wrapText="1" shrinkToFit="1"/>
      <protection/>
    </xf>
    <xf numFmtId="0" fontId="4" fillId="0" borderId="20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15" fillId="0" borderId="3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0" fontId="8" fillId="0" borderId="0" xfId="21" applyFont="1" applyFill="1" applyAlignment="1">
      <alignment horizontal="center"/>
      <protection/>
    </xf>
    <xf numFmtId="0" fontId="5" fillId="0" borderId="11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horizontal="center" vertical="center" shrinkToFit="1"/>
      <protection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0" fontId="5" fillId="0" borderId="8" xfId="22" applyFont="1" applyFill="1" applyBorder="1" applyAlignment="1">
      <alignment horizontal="center" vertical="center" wrapText="1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23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4" fillId="0" borderId="0" xfId="23" applyFont="1" applyFill="1" applyAlignment="1">
      <alignment horizontal="left"/>
      <protection/>
    </xf>
    <xf numFmtId="0" fontId="5" fillId="0" borderId="10" xfId="23" applyFont="1" applyFill="1" applyBorder="1" applyAlignment="1">
      <alignment horizontal="center" vertical="center" wrapText="1" shrinkToFit="1"/>
      <protection/>
    </xf>
    <xf numFmtId="0" fontId="5" fillId="0" borderId="11" xfId="23" applyFont="1" applyFill="1" applyBorder="1" applyAlignment="1">
      <alignment horizontal="center" vertical="center" wrapText="1" shrinkToFit="1"/>
      <protection/>
    </xf>
    <xf numFmtId="0" fontId="6" fillId="0" borderId="1" xfId="23" applyFont="1" applyFill="1" applyBorder="1" applyAlignment="1">
      <alignment horizontal="center" vertical="center" wrapText="1" shrinkToFit="1"/>
      <protection/>
    </xf>
    <xf numFmtId="0" fontId="5" fillId="0" borderId="3" xfId="23" applyFont="1" applyFill="1" applyBorder="1" applyAlignment="1">
      <alignment horizontal="center" vertical="center" wrapText="1" shrinkToFit="1"/>
      <protection/>
    </xf>
    <xf numFmtId="0" fontId="5" fillId="0" borderId="26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2" xfId="23" applyFont="1" applyFill="1" applyBorder="1" applyAlignment="1">
      <alignment horizontal="center" vertical="center" wrapText="1" shrinkToFit="1"/>
      <protection/>
    </xf>
    <xf numFmtId="0" fontId="6" fillId="0" borderId="3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7" xfId="21"/>
    <cellStyle name="常规_Sheet8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SheetLayoutView="100" workbookViewId="0" topLeftCell="A14">
      <selection activeCell="D30" sqref="D29:G30"/>
    </sheetView>
  </sheetViews>
  <sheetFormatPr defaultColWidth="9.00390625" defaultRowHeight="14.25"/>
  <cols>
    <col min="1" max="1" width="21.50390625" style="8" customWidth="1"/>
    <col min="2" max="2" width="5.00390625" style="8" customWidth="1"/>
    <col min="3" max="3" width="13.50390625" style="8" customWidth="1"/>
    <col min="4" max="4" width="24.625" style="8" customWidth="1"/>
    <col min="5" max="5" width="6.00390625" style="8" customWidth="1"/>
    <col min="6" max="6" width="13.625" style="8" customWidth="1"/>
    <col min="7" max="7" width="24.875" style="8" customWidth="1"/>
    <col min="8" max="8" width="5.875" style="8" customWidth="1"/>
    <col min="9" max="9" width="14.25390625" style="8" customWidth="1"/>
    <col min="10" max="16384" width="9.00390625" style="8" customWidth="1"/>
  </cols>
  <sheetData>
    <row r="1" spans="1:9" ht="20.25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4.25">
      <c r="A2" s="156" t="s">
        <v>287</v>
      </c>
      <c r="B2" s="156"/>
      <c r="C2" s="156"/>
      <c r="D2" s="9"/>
      <c r="E2" s="10"/>
      <c r="F2" s="10"/>
      <c r="G2" s="10"/>
      <c r="H2" s="10"/>
      <c r="I2" s="11" t="s">
        <v>280</v>
      </c>
    </row>
    <row r="3" spans="1:9" ht="15.75" customHeight="1">
      <c r="A3" s="157" t="s">
        <v>1</v>
      </c>
      <c r="B3" s="158"/>
      <c r="C3" s="158"/>
      <c r="D3" s="158" t="s">
        <v>2</v>
      </c>
      <c r="E3" s="158"/>
      <c r="F3" s="158"/>
      <c r="G3" s="158"/>
      <c r="H3" s="158"/>
      <c r="I3" s="159"/>
    </row>
    <row r="4" spans="1:9" ht="15.75" customHeight="1">
      <c r="A4" s="12" t="s">
        <v>3</v>
      </c>
      <c r="B4" s="13" t="s">
        <v>4</v>
      </c>
      <c r="C4" s="13" t="s">
        <v>5</v>
      </c>
      <c r="D4" s="13" t="s">
        <v>6</v>
      </c>
      <c r="E4" s="13" t="s">
        <v>4</v>
      </c>
      <c r="F4" s="13" t="s">
        <v>5</v>
      </c>
      <c r="G4" s="13" t="s">
        <v>7</v>
      </c>
      <c r="H4" s="13" t="s">
        <v>4</v>
      </c>
      <c r="I4" s="14" t="s">
        <v>5</v>
      </c>
    </row>
    <row r="5" spans="1:9" ht="15.75" customHeight="1">
      <c r="A5" s="12" t="s">
        <v>8</v>
      </c>
      <c r="B5" s="13"/>
      <c r="C5" s="13">
        <v>1</v>
      </c>
      <c r="D5" s="13" t="s">
        <v>8</v>
      </c>
      <c r="E5" s="13"/>
      <c r="F5" s="13">
        <v>2</v>
      </c>
      <c r="G5" s="13" t="s">
        <v>8</v>
      </c>
      <c r="H5" s="13"/>
      <c r="I5" s="14">
        <v>3</v>
      </c>
    </row>
    <row r="6" spans="1:9" ht="15.75" customHeight="1">
      <c r="A6" s="15" t="s">
        <v>9</v>
      </c>
      <c r="B6" s="13" t="s">
        <v>10</v>
      </c>
      <c r="C6" s="16">
        <v>113723860.74</v>
      </c>
      <c r="D6" s="17" t="s">
        <v>11</v>
      </c>
      <c r="E6" s="13" t="s">
        <v>12</v>
      </c>
      <c r="F6" s="16">
        <v>236500</v>
      </c>
      <c r="G6" s="17" t="s">
        <v>13</v>
      </c>
      <c r="H6" s="13" t="s">
        <v>14</v>
      </c>
      <c r="I6" s="18">
        <v>13772510.92</v>
      </c>
    </row>
    <row r="7" spans="1:9" ht="15.75" customHeight="1">
      <c r="A7" s="15" t="s">
        <v>15</v>
      </c>
      <c r="B7" s="13" t="s">
        <v>16</v>
      </c>
      <c r="C7" s="16">
        <v>92862988.36</v>
      </c>
      <c r="D7" s="17" t="s">
        <v>17</v>
      </c>
      <c r="E7" s="13" t="s">
        <v>18</v>
      </c>
      <c r="F7" s="20"/>
      <c r="G7" s="17" t="s">
        <v>19</v>
      </c>
      <c r="H7" s="13" t="s">
        <v>20</v>
      </c>
      <c r="I7" s="18">
        <v>9110450.02</v>
      </c>
    </row>
    <row r="8" spans="1:9" ht="15.75" customHeight="1">
      <c r="A8" s="15" t="s">
        <v>21</v>
      </c>
      <c r="B8" s="13" t="s">
        <v>22</v>
      </c>
      <c r="C8" s="16"/>
      <c r="D8" s="17" t="s">
        <v>23</v>
      </c>
      <c r="E8" s="13" t="s">
        <v>24</v>
      </c>
      <c r="F8" s="16"/>
      <c r="G8" s="17" t="s">
        <v>25</v>
      </c>
      <c r="H8" s="13" t="s">
        <v>26</v>
      </c>
      <c r="I8" s="18">
        <v>4662060.9</v>
      </c>
    </row>
    <row r="9" spans="1:9" ht="15.75" customHeight="1">
      <c r="A9" s="15" t="s">
        <v>27</v>
      </c>
      <c r="B9" s="13" t="s">
        <v>28</v>
      </c>
      <c r="C9" s="16"/>
      <c r="D9" s="17" t="s">
        <v>29</v>
      </c>
      <c r="E9" s="13" t="s">
        <v>30</v>
      </c>
      <c r="F9" s="16"/>
      <c r="G9" s="17" t="s">
        <v>31</v>
      </c>
      <c r="H9" s="13" t="s">
        <v>32</v>
      </c>
      <c r="I9" s="18">
        <v>99951349.82</v>
      </c>
    </row>
    <row r="10" spans="1:9" ht="15.75" customHeight="1">
      <c r="A10" s="15" t="s">
        <v>33</v>
      </c>
      <c r="B10" s="13" t="s">
        <v>34</v>
      </c>
      <c r="C10" s="16"/>
      <c r="D10" s="17" t="s">
        <v>35</v>
      </c>
      <c r="E10" s="13" t="s">
        <v>36</v>
      </c>
      <c r="F10" s="16"/>
      <c r="G10" s="17" t="s">
        <v>37</v>
      </c>
      <c r="H10" s="13" t="s">
        <v>38</v>
      </c>
      <c r="I10" s="18"/>
    </row>
    <row r="11" spans="1:9" ht="15.75" customHeight="1">
      <c r="A11" s="15" t="s">
        <v>39</v>
      </c>
      <c r="B11" s="13" t="s">
        <v>40</v>
      </c>
      <c r="C11" s="16"/>
      <c r="D11" s="17" t="s">
        <v>41</v>
      </c>
      <c r="E11" s="13" t="s">
        <v>42</v>
      </c>
      <c r="F11" s="16"/>
      <c r="G11" s="17" t="s">
        <v>43</v>
      </c>
      <c r="H11" s="13" t="s">
        <v>44</v>
      </c>
      <c r="I11" s="18">
        <v>99951349.82</v>
      </c>
    </row>
    <row r="12" spans="1:9" ht="15.75" customHeight="1">
      <c r="A12" s="15" t="s">
        <v>45</v>
      </c>
      <c r="B12" s="13" t="s">
        <v>46</v>
      </c>
      <c r="C12" s="16"/>
      <c r="D12" s="17" t="s">
        <v>47</v>
      </c>
      <c r="E12" s="13" t="s">
        <v>48</v>
      </c>
      <c r="F12" s="16"/>
      <c r="G12" s="17" t="s">
        <v>49</v>
      </c>
      <c r="H12" s="13" t="s">
        <v>50</v>
      </c>
      <c r="I12" s="18"/>
    </row>
    <row r="13" spans="1:9" ht="15.75" customHeight="1">
      <c r="A13" s="21"/>
      <c r="B13" s="13" t="s">
        <v>51</v>
      </c>
      <c r="C13" s="20"/>
      <c r="D13" s="17" t="s">
        <v>52</v>
      </c>
      <c r="E13" s="13" t="s">
        <v>53</v>
      </c>
      <c r="F13" s="16">
        <v>1261140.92</v>
      </c>
      <c r="G13" s="17" t="s">
        <v>54</v>
      </c>
      <c r="H13" s="13" t="s">
        <v>55</v>
      </c>
      <c r="I13" s="18"/>
    </row>
    <row r="14" spans="1:9" ht="15.75" customHeight="1">
      <c r="A14" s="15"/>
      <c r="B14" s="13" t="s">
        <v>56</v>
      </c>
      <c r="C14" s="20"/>
      <c r="D14" s="17" t="s">
        <v>57</v>
      </c>
      <c r="E14" s="13" t="s">
        <v>58</v>
      </c>
      <c r="F14" s="16">
        <v>330638</v>
      </c>
      <c r="G14" s="17" t="s">
        <v>59</v>
      </c>
      <c r="H14" s="13" t="s">
        <v>60</v>
      </c>
      <c r="I14" s="18"/>
    </row>
    <row r="15" spans="1:9" ht="15.75" customHeight="1">
      <c r="A15" s="15"/>
      <c r="B15" s="13" t="s">
        <v>61</v>
      </c>
      <c r="C15" s="20"/>
      <c r="D15" s="17" t="s">
        <v>62</v>
      </c>
      <c r="E15" s="13" t="s">
        <v>63</v>
      </c>
      <c r="F15" s="16"/>
      <c r="G15" s="17"/>
      <c r="H15" s="13" t="s">
        <v>64</v>
      </c>
      <c r="I15" s="22"/>
    </row>
    <row r="16" spans="1:9" ht="15.75" customHeight="1">
      <c r="A16" s="15"/>
      <c r="B16" s="13" t="s">
        <v>65</v>
      </c>
      <c r="C16" s="20"/>
      <c r="D16" s="17" t="s">
        <v>66</v>
      </c>
      <c r="E16" s="13" t="s">
        <v>67</v>
      </c>
      <c r="F16" s="16">
        <v>92826988.36</v>
      </c>
      <c r="G16" s="13" t="s">
        <v>68</v>
      </c>
      <c r="H16" s="13" t="s">
        <v>69</v>
      </c>
      <c r="I16" s="14"/>
    </row>
    <row r="17" spans="1:9" ht="15.75" customHeight="1">
      <c r="A17" s="15"/>
      <c r="B17" s="13" t="s">
        <v>70</v>
      </c>
      <c r="C17" s="20"/>
      <c r="D17" s="17" t="s">
        <v>71</v>
      </c>
      <c r="E17" s="13" t="s">
        <v>72</v>
      </c>
      <c r="F17" s="16"/>
      <c r="G17" s="17" t="s">
        <v>73</v>
      </c>
      <c r="H17" s="13" t="s">
        <v>74</v>
      </c>
      <c r="I17" s="18">
        <v>113723860.74</v>
      </c>
    </row>
    <row r="18" spans="1:9" ht="15.75" customHeight="1">
      <c r="A18" s="15"/>
      <c r="B18" s="13" t="s">
        <v>75</v>
      </c>
      <c r="C18" s="20"/>
      <c r="D18" s="17" t="s">
        <v>76</v>
      </c>
      <c r="E18" s="13" t="s">
        <v>77</v>
      </c>
      <c r="F18" s="16"/>
      <c r="G18" s="17" t="s">
        <v>78</v>
      </c>
      <c r="H18" s="13" t="s">
        <v>79</v>
      </c>
      <c r="I18" s="18">
        <v>6931311.8</v>
      </c>
    </row>
    <row r="19" spans="1:9" ht="15.75" customHeight="1">
      <c r="A19" s="15"/>
      <c r="B19" s="13" t="s">
        <v>80</v>
      </c>
      <c r="C19" s="20"/>
      <c r="D19" s="17" t="s">
        <v>81</v>
      </c>
      <c r="E19" s="13" t="s">
        <v>82</v>
      </c>
      <c r="F19" s="16"/>
      <c r="G19" s="17" t="s">
        <v>83</v>
      </c>
      <c r="H19" s="13" t="s">
        <v>84</v>
      </c>
      <c r="I19" s="18">
        <v>56206233.44</v>
      </c>
    </row>
    <row r="20" spans="1:9" ht="15.75" customHeight="1">
      <c r="A20" s="15"/>
      <c r="B20" s="13" t="s">
        <v>85</v>
      </c>
      <c r="C20" s="20"/>
      <c r="D20" s="17" t="s">
        <v>86</v>
      </c>
      <c r="E20" s="13" t="s">
        <v>87</v>
      </c>
      <c r="F20" s="16"/>
      <c r="G20" s="17" t="s">
        <v>88</v>
      </c>
      <c r="H20" s="13" t="s">
        <v>89</v>
      </c>
      <c r="I20" s="18">
        <v>2179138.22</v>
      </c>
    </row>
    <row r="21" spans="1:9" ht="15.75" customHeight="1">
      <c r="A21" s="15"/>
      <c r="B21" s="13" t="s">
        <v>90</v>
      </c>
      <c r="C21" s="20"/>
      <c r="D21" s="17" t="s">
        <v>91</v>
      </c>
      <c r="E21" s="13" t="s">
        <v>92</v>
      </c>
      <c r="F21" s="16"/>
      <c r="G21" s="17" t="s">
        <v>93</v>
      </c>
      <c r="H21" s="13" t="s">
        <v>94</v>
      </c>
      <c r="I21" s="18"/>
    </row>
    <row r="22" spans="1:9" ht="15.75" customHeight="1">
      <c r="A22" s="15"/>
      <c r="B22" s="13" t="s">
        <v>95</v>
      </c>
      <c r="C22" s="20"/>
      <c r="D22" s="17" t="s">
        <v>96</v>
      </c>
      <c r="E22" s="13" t="s">
        <v>97</v>
      </c>
      <c r="F22" s="20"/>
      <c r="G22" s="17" t="s">
        <v>98</v>
      </c>
      <c r="H22" s="13" t="s">
        <v>99</v>
      </c>
      <c r="I22" s="18"/>
    </row>
    <row r="23" spans="1:9" ht="15.75" customHeight="1">
      <c r="A23" s="15"/>
      <c r="B23" s="13" t="s">
        <v>100</v>
      </c>
      <c r="C23" s="20"/>
      <c r="D23" s="17" t="s">
        <v>101</v>
      </c>
      <c r="E23" s="13" t="s">
        <v>102</v>
      </c>
      <c r="F23" s="16">
        <v>19068593.46</v>
      </c>
      <c r="G23" s="17" t="s">
        <v>103</v>
      </c>
      <c r="H23" s="13" t="s">
        <v>104</v>
      </c>
      <c r="I23" s="18">
        <v>850000</v>
      </c>
    </row>
    <row r="24" spans="1:9" ht="15.75" customHeight="1">
      <c r="A24" s="15"/>
      <c r="B24" s="13" t="s">
        <v>105</v>
      </c>
      <c r="C24" s="20"/>
      <c r="D24" s="17" t="s">
        <v>106</v>
      </c>
      <c r="E24" s="13" t="s">
        <v>107</v>
      </c>
      <c r="F24" s="16"/>
      <c r="G24" s="17" t="s">
        <v>108</v>
      </c>
      <c r="H24" s="13" t="s">
        <v>109</v>
      </c>
      <c r="I24" s="18"/>
    </row>
    <row r="25" spans="1:9" ht="15.75" customHeight="1">
      <c r="A25" s="15"/>
      <c r="B25" s="13" t="s">
        <v>110</v>
      </c>
      <c r="C25" s="20"/>
      <c r="D25" s="17" t="s">
        <v>111</v>
      </c>
      <c r="E25" s="13" t="s">
        <v>112</v>
      </c>
      <c r="F25" s="16"/>
      <c r="G25" s="17" t="s">
        <v>113</v>
      </c>
      <c r="H25" s="13" t="s">
        <v>114</v>
      </c>
      <c r="I25" s="18">
        <v>47557177.28</v>
      </c>
    </row>
    <row r="26" spans="1:9" ht="15.75" customHeight="1">
      <c r="A26" s="15"/>
      <c r="B26" s="13" t="s">
        <v>115</v>
      </c>
      <c r="C26" s="20"/>
      <c r="D26" s="17" t="s">
        <v>116</v>
      </c>
      <c r="E26" s="13" t="s">
        <v>117</v>
      </c>
      <c r="F26" s="16"/>
      <c r="G26" s="17" t="s">
        <v>118</v>
      </c>
      <c r="H26" s="13" t="s">
        <v>119</v>
      </c>
      <c r="I26" s="22"/>
    </row>
    <row r="27" spans="1:9" ht="15.75" customHeight="1">
      <c r="A27" s="15"/>
      <c r="B27" s="13" t="s">
        <v>120</v>
      </c>
      <c r="C27" s="20"/>
      <c r="D27" s="17" t="s">
        <v>121</v>
      </c>
      <c r="E27" s="13" t="s">
        <v>122</v>
      </c>
      <c r="F27" s="16"/>
      <c r="G27" s="17" t="s">
        <v>123</v>
      </c>
      <c r="H27" s="13" t="s">
        <v>124</v>
      </c>
      <c r="I27" s="22"/>
    </row>
    <row r="28" spans="1:9" ht="15.75" customHeight="1">
      <c r="A28" s="15"/>
      <c r="B28" s="13" t="s">
        <v>125</v>
      </c>
      <c r="C28" s="20"/>
      <c r="D28" s="17"/>
      <c r="E28" s="13" t="s">
        <v>126</v>
      </c>
      <c r="F28" s="20"/>
      <c r="G28" s="17"/>
      <c r="H28" s="13" t="s">
        <v>127</v>
      </c>
      <c r="I28" s="22"/>
    </row>
    <row r="29" spans="1:9" ht="15.75" customHeight="1">
      <c r="A29" s="23" t="s">
        <v>128</v>
      </c>
      <c r="B29" s="13" t="s">
        <v>129</v>
      </c>
      <c r="C29" s="16">
        <v>113723860.74</v>
      </c>
      <c r="D29" s="160" t="s">
        <v>130</v>
      </c>
      <c r="E29" s="160"/>
      <c r="F29" s="160"/>
      <c r="G29" s="160"/>
      <c r="H29" s="13" t="s">
        <v>131</v>
      </c>
      <c r="I29" s="18">
        <v>113723860.74</v>
      </c>
    </row>
    <row r="30" spans="1:9" ht="15.75" customHeight="1">
      <c r="A30" s="15" t="s">
        <v>132</v>
      </c>
      <c r="B30" s="13" t="s">
        <v>133</v>
      </c>
      <c r="C30" s="16"/>
      <c r="D30" s="161" t="s">
        <v>134</v>
      </c>
      <c r="E30" s="161"/>
      <c r="F30" s="161"/>
      <c r="G30" s="161"/>
      <c r="H30" s="13" t="s">
        <v>135</v>
      </c>
      <c r="I30" s="18"/>
    </row>
    <row r="31" spans="1:9" ht="15.75" customHeight="1">
      <c r="A31" s="15" t="s">
        <v>136</v>
      </c>
      <c r="B31" s="13" t="s">
        <v>137</v>
      </c>
      <c r="C31" s="16"/>
      <c r="D31" s="161" t="s">
        <v>138</v>
      </c>
      <c r="E31" s="161" t="s">
        <v>139</v>
      </c>
      <c r="F31" s="161"/>
      <c r="G31" s="161" t="s">
        <v>140</v>
      </c>
      <c r="H31" s="13" t="s">
        <v>141</v>
      </c>
      <c r="I31" s="18"/>
    </row>
    <row r="32" spans="1:9" ht="15.75" customHeight="1">
      <c r="A32" s="15" t="s">
        <v>142</v>
      </c>
      <c r="B32" s="13" t="s">
        <v>143</v>
      </c>
      <c r="C32" s="16"/>
      <c r="D32" s="161" t="s">
        <v>144</v>
      </c>
      <c r="E32" s="161" t="s">
        <v>145</v>
      </c>
      <c r="F32" s="161"/>
      <c r="G32" s="161" t="s">
        <v>146</v>
      </c>
      <c r="H32" s="13" t="s">
        <v>147</v>
      </c>
      <c r="I32" s="18"/>
    </row>
    <row r="33" spans="1:9" ht="15.75" customHeight="1">
      <c r="A33" s="15" t="s">
        <v>148</v>
      </c>
      <c r="B33" s="13" t="s">
        <v>149</v>
      </c>
      <c r="C33" s="16"/>
      <c r="D33" s="161" t="s">
        <v>150</v>
      </c>
      <c r="E33" s="161" t="s">
        <v>151</v>
      </c>
      <c r="F33" s="161"/>
      <c r="G33" s="161" t="s">
        <v>152</v>
      </c>
      <c r="H33" s="13" t="s">
        <v>153</v>
      </c>
      <c r="I33" s="18"/>
    </row>
    <row r="34" spans="1:9" ht="15.75" customHeight="1">
      <c r="A34" s="15" t="s">
        <v>154</v>
      </c>
      <c r="B34" s="13" t="s">
        <v>155</v>
      </c>
      <c r="C34" s="16"/>
      <c r="D34" s="161" t="s">
        <v>156</v>
      </c>
      <c r="E34" s="161" t="s">
        <v>157</v>
      </c>
      <c r="F34" s="161"/>
      <c r="G34" s="161" t="s">
        <v>158</v>
      </c>
      <c r="H34" s="13" t="s">
        <v>159</v>
      </c>
      <c r="I34" s="22"/>
    </row>
    <row r="35" spans="1:9" ht="15.75" customHeight="1">
      <c r="A35" s="15"/>
      <c r="B35" s="13" t="s">
        <v>160</v>
      </c>
      <c r="C35" s="20"/>
      <c r="D35" s="161" t="s">
        <v>161</v>
      </c>
      <c r="E35" s="161" t="s">
        <v>162</v>
      </c>
      <c r="F35" s="161"/>
      <c r="G35" s="161" t="s">
        <v>163</v>
      </c>
      <c r="H35" s="13" t="s">
        <v>164</v>
      </c>
      <c r="I35" s="18"/>
    </row>
    <row r="36" spans="1:9" ht="15.75" customHeight="1">
      <c r="A36" s="15"/>
      <c r="B36" s="13" t="s">
        <v>165</v>
      </c>
      <c r="C36" s="20"/>
      <c r="D36" s="161" t="s">
        <v>142</v>
      </c>
      <c r="E36" s="161"/>
      <c r="F36" s="161"/>
      <c r="G36" s="161"/>
      <c r="H36" s="13" t="s">
        <v>166</v>
      </c>
      <c r="I36" s="18"/>
    </row>
    <row r="37" spans="1:9" ht="15.75" customHeight="1">
      <c r="A37" s="15"/>
      <c r="B37" s="13" t="s">
        <v>167</v>
      </c>
      <c r="C37" s="20"/>
      <c r="D37" s="161" t="s">
        <v>148</v>
      </c>
      <c r="E37" s="161"/>
      <c r="F37" s="161"/>
      <c r="G37" s="161"/>
      <c r="H37" s="13" t="s">
        <v>168</v>
      </c>
      <c r="I37" s="18"/>
    </row>
    <row r="38" spans="1:9" ht="15.75" customHeight="1">
      <c r="A38" s="15"/>
      <c r="B38" s="13" t="s">
        <v>169</v>
      </c>
      <c r="C38" s="20"/>
      <c r="D38" s="161" t="s">
        <v>154</v>
      </c>
      <c r="E38" s="161"/>
      <c r="F38" s="161"/>
      <c r="G38" s="161"/>
      <c r="H38" s="13" t="s">
        <v>170</v>
      </c>
      <c r="I38" s="18"/>
    </row>
    <row r="39" spans="1:9" ht="15.75" customHeight="1">
      <c r="A39" s="24" t="s">
        <v>171</v>
      </c>
      <c r="B39" s="25" t="s">
        <v>172</v>
      </c>
      <c r="C39" s="26">
        <v>113723860.74</v>
      </c>
      <c r="D39" s="162" t="s">
        <v>171</v>
      </c>
      <c r="E39" s="162"/>
      <c r="F39" s="162"/>
      <c r="G39" s="162"/>
      <c r="H39" s="25" t="s">
        <v>173</v>
      </c>
      <c r="I39" s="27">
        <v>113723860.74</v>
      </c>
    </row>
    <row r="43" ht="14.25">
      <c r="D43" s="100">
        <v>1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zoomScaleSheetLayoutView="100" workbookViewId="0" topLeftCell="A1">
      <selection activeCell="E19" sqref="E19"/>
    </sheetView>
  </sheetViews>
  <sheetFormatPr defaultColWidth="9.00390625" defaultRowHeight="14.25"/>
  <cols>
    <col min="1" max="2" width="3.625" style="8" customWidth="1"/>
    <col min="3" max="3" width="3.125" style="8" customWidth="1"/>
    <col min="4" max="4" width="37.50390625" style="8" customWidth="1"/>
    <col min="5" max="5" width="17.375" style="8" customWidth="1"/>
    <col min="6" max="6" width="19.50390625" style="8" customWidth="1"/>
    <col min="7" max="7" width="13.125" style="8" customWidth="1"/>
    <col min="8" max="8" width="11.00390625" style="8" customWidth="1"/>
    <col min="9" max="9" width="9.75390625" style="8" customWidth="1"/>
    <col min="10" max="10" width="11.125" style="8" customWidth="1"/>
    <col min="11" max="11" width="13.00390625" style="8" customWidth="1"/>
    <col min="12" max="16384" width="9.00390625" style="8" customWidth="1"/>
  </cols>
  <sheetData>
    <row r="1" spans="1:12" ht="27">
      <c r="A1" s="163" t="s">
        <v>174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8"/>
    </row>
    <row r="2" spans="1:12" ht="27" customHeight="1">
      <c r="A2" s="29" t="s">
        <v>286</v>
      </c>
      <c r="B2" s="28"/>
      <c r="C2" s="28"/>
      <c r="D2" s="28"/>
      <c r="E2" s="28"/>
      <c r="F2" s="28"/>
      <c r="G2" s="28"/>
      <c r="H2" s="30"/>
      <c r="I2" s="28"/>
      <c r="J2" s="31"/>
      <c r="K2" s="32" t="s">
        <v>284</v>
      </c>
      <c r="L2" s="28"/>
    </row>
    <row r="3" spans="1:12" ht="24" customHeight="1">
      <c r="A3" s="164" t="s">
        <v>3</v>
      </c>
      <c r="B3" s="165"/>
      <c r="C3" s="165"/>
      <c r="D3" s="165"/>
      <c r="E3" s="140" t="s">
        <v>128</v>
      </c>
      <c r="F3" s="140" t="s">
        <v>175</v>
      </c>
      <c r="G3" s="140" t="s">
        <v>176</v>
      </c>
      <c r="H3" s="140" t="s">
        <v>177</v>
      </c>
      <c r="I3" s="140" t="s">
        <v>178</v>
      </c>
      <c r="J3" s="140" t="s">
        <v>179</v>
      </c>
      <c r="K3" s="140" t="s">
        <v>180</v>
      </c>
      <c r="L3" s="28"/>
    </row>
    <row r="4" spans="1:12" ht="24" customHeight="1">
      <c r="A4" s="143" t="s">
        <v>181</v>
      </c>
      <c r="B4" s="141"/>
      <c r="C4" s="141"/>
      <c r="D4" s="139" t="s">
        <v>182</v>
      </c>
      <c r="E4" s="141"/>
      <c r="F4" s="141"/>
      <c r="G4" s="141"/>
      <c r="H4" s="141"/>
      <c r="I4" s="141"/>
      <c r="J4" s="141"/>
      <c r="K4" s="140"/>
      <c r="L4" s="28"/>
    </row>
    <row r="5" spans="1:12" ht="24" customHeight="1">
      <c r="A5" s="143"/>
      <c r="B5" s="141"/>
      <c r="C5" s="141"/>
      <c r="D5" s="139"/>
      <c r="E5" s="141"/>
      <c r="F5" s="141"/>
      <c r="G5" s="141"/>
      <c r="H5" s="141"/>
      <c r="I5" s="141"/>
      <c r="J5" s="141"/>
      <c r="K5" s="140"/>
      <c r="L5" s="28"/>
    </row>
    <row r="6" spans="1:12" ht="24" customHeight="1">
      <c r="A6" s="142" t="s">
        <v>183</v>
      </c>
      <c r="B6" s="139" t="s">
        <v>184</v>
      </c>
      <c r="C6" s="139" t="s">
        <v>185</v>
      </c>
      <c r="D6" s="34" t="s">
        <v>8</v>
      </c>
      <c r="E6" s="33" t="s">
        <v>10</v>
      </c>
      <c r="F6" s="33" t="s">
        <v>16</v>
      </c>
      <c r="G6" s="33" t="s">
        <v>22</v>
      </c>
      <c r="H6" s="33" t="s">
        <v>28</v>
      </c>
      <c r="I6" s="33" t="s">
        <v>34</v>
      </c>
      <c r="J6" s="33" t="s">
        <v>40</v>
      </c>
      <c r="K6" s="33" t="s">
        <v>46</v>
      </c>
      <c r="L6" s="28"/>
    </row>
    <row r="7" spans="1:12" ht="24" customHeight="1">
      <c r="A7" s="142"/>
      <c r="B7" s="139"/>
      <c r="C7" s="139"/>
      <c r="D7" s="34" t="s">
        <v>186</v>
      </c>
      <c r="E7" s="35">
        <f>SUM(E8:E33)</f>
        <v>113723860.74</v>
      </c>
      <c r="F7" s="35">
        <f>E7</f>
        <v>113723860.74</v>
      </c>
      <c r="G7" s="35"/>
      <c r="H7" s="35"/>
      <c r="I7" s="35"/>
      <c r="J7" s="35"/>
      <c r="K7" s="35"/>
      <c r="L7" s="28"/>
    </row>
    <row r="8" spans="1:12" ht="15.75" customHeight="1">
      <c r="A8" s="166">
        <v>2019999</v>
      </c>
      <c r="B8" s="138"/>
      <c r="C8" s="138"/>
      <c r="D8" s="36" t="s">
        <v>281</v>
      </c>
      <c r="E8" s="35">
        <v>236500</v>
      </c>
      <c r="F8" s="35">
        <f>E8</f>
        <v>236500</v>
      </c>
      <c r="G8" s="37"/>
      <c r="H8" s="35"/>
      <c r="I8" s="37"/>
      <c r="J8" s="37"/>
      <c r="K8" s="35"/>
      <c r="L8" s="28"/>
    </row>
    <row r="9" spans="1:12" ht="15.75" customHeight="1">
      <c r="A9" s="166">
        <v>2080501</v>
      </c>
      <c r="B9" s="138"/>
      <c r="C9" s="138"/>
      <c r="D9" s="36" t="s">
        <v>282</v>
      </c>
      <c r="E9" s="35">
        <v>838287.88</v>
      </c>
      <c r="F9" s="35">
        <f aca="true" t="shared" si="0" ref="F9:F33">E9</f>
        <v>838287.88</v>
      </c>
      <c r="G9" s="37"/>
      <c r="H9" s="37"/>
      <c r="I9" s="37"/>
      <c r="J9" s="37"/>
      <c r="K9" s="35"/>
      <c r="L9" s="28"/>
    </row>
    <row r="10" spans="1:12" ht="15.75" customHeight="1">
      <c r="A10" s="166">
        <v>2080502</v>
      </c>
      <c r="B10" s="138"/>
      <c r="C10" s="138"/>
      <c r="D10" s="36" t="s">
        <v>283</v>
      </c>
      <c r="E10" s="35">
        <v>135709.04</v>
      </c>
      <c r="F10" s="35">
        <f t="shared" si="0"/>
        <v>135709.04</v>
      </c>
      <c r="G10" s="37"/>
      <c r="H10" s="37"/>
      <c r="I10" s="37"/>
      <c r="J10" s="37"/>
      <c r="K10" s="35"/>
      <c r="L10" s="28"/>
    </row>
    <row r="11" spans="1:12" ht="15.75" customHeight="1">
      <c r="A11" s="166">
        <v>2080801</v>
      </c>
      <c r="B11" s="138"/>
      <c r="C11" s="138"/>
      <c r="D11" s="36" t="s">
        <v>285</v>
      </c>
      <c r="E11" s="35">
        <v>287144</v>
      </c>
      <c r="F11" s="35">
        <f t="shared" si="0"/>
        <v>287144</v>
      </c>
      <c r="G11" s="37"/>
      <c r="H11" s="37"/>
      <c r="I11" s="37"/>
      <c r="J11" s="37"/>
      <c r="K11" s="37"/>
      <c r="L11" s="28"/>
    </row>
    <row r="12" spans="1:12" ht="15.75" customHeight="1">
      <c r="A12" s="166">
        <v>2100501</v>
      </c>
      <c r="B12" s="138"/>
      <c r="C12" s="138"/>
      <c r="D12" s="36" t="s">
        <v>288</v>
      </c>
      <c r="E12" s="35">
        <v>277017</v>
      </c>
      <c r="F12" s="35">
        <f t="shared" si="0"/>
        <v>277017</v>
      </c>
      <c r="G12" s="37"/>
      <c r="H12" s="37"/>
      <c r="I12" s="37"/>
      <c r="J12" s="37"/>
      <c r="K12" s="37"/>
      <c r="L12" s="28"/>
    </row>
    <row r="13" spans="1:12" ht="15.75" customHeight="1">
      <c r="A13" s="166">
        <v>2100503</v>
      </c>
      <c r="B13" s="138"/>
      <c r="C13" s="138"/>
      <c r="D13" s="36" t="s">
        <v>289</v>
      </c>
      <c r="E13" s="35">
        <v>53621</v>
      </c>
      <c r="F13" s="35">
        <f t="shared" si="0"/>
        <v>53621</v>
      </c>
      <c r="G13" s="37"/>
      <c r="H13" s="37"/>
      <c r="I13" s="37"/>
      <c r="J13" s="37"/>
      <c r="K13" s="37"/>
      <c r="L13" s="28"/>
    </row>
    <row r="14" spans="1:12" ht="15.75" customHeight="1">
      <c r="A14" s="166">
        <v>2120801</v>
      </c>
      <c r="B14" s="138"/>
      <c r="C14" s="138"/>
      <c r="D14" s="36" t="s">
        <v>290</v>
      </c>
      <c r="E14" s="35">
        <v>37568106.43</v>
      </c>
      <c r="F14" s="35">
        <f t="shared" si="0"/>
        <v>37568106.43</v>
      </c>
      <c r="G14" s="37"/>
      <c r="H14" s="37"/>
      <c r="I14" s="37"/>
      <c r="J14" s="37"/>
      <c r="K14" s="37"/>
      <c r="L14" s="28"/>
    </row>
    <row r="15" spans="1:12" ht="15.75" customHeight="1">
      <c r="A15" s="166">
        <v>2120802</v>
      </c>
      <c r="B15" s="138"/>
      <c r="C15" s="138"/>
      <c r="D15" s="36" t="s">
        <v>291</v>
      </c>
      <c r="E15" s="35">
        <v>11731031.85</v>
      </c>
      <c r="F15" s="35">
        <f t="shared" si="0"/>
        <v>11731031.85</v>
      </c>
      <c r="G15" s="37"/>
      <c r="H15" s="37"/>
      <c r="I15" s="37"/>
      <c r="J15" s="37"/>
      <c r="K15" s="37"/>
      <c r="L15" s="28"/>
    </row>
    <row r="16" spans="1:12" ht="15.75" customHeight="1">
      <c r="A16" s="166">
        <v>2120805</v>
      </c>
      <c r="B16" s="138"/>
      <c r="C16" s="138"/>
      <c r="D16" s="36" t="s">
        <v>292</v>
      </c>
      <c r="E16" s="35">
        <v>842400</v>
      </c>
      <c r="F16" s="35">
        <f t="shared" si="0"/>
        <v>842400</v>
      </c>
      <c r="G16" s="37"/>
      <c r="H16" s="37"/>
      <c r="I16" s="37"/>
      <c r="J16" s="37"/>
      <c r="K16" s="37"/>
      <c r="L16" s="28"/>
    </row>
    <row r="17" spans="1:12" ht="15.75" customHeight="1">
      <c r="A17" s="166">
        <v>2120806</v>
      </c>
      <c r="B17" s="138"/>
      <c r="C17" s="138"/>
      <c r="D17" s="36" t="s">
        <v>293</v>
      </c>
      <c r="E17" s="35">
        <v>1000000</v>
      </c>
      <c r="F17" s="35">
        <f t="shared" si="0"/>
        <v>1000000</v>
      </c>
      <c r="G17" s="37"/>
      <c r="H17" s="37"/>
      <c r="I17" s="37"/>
      <c r="J17" s="37"/>
      <c r="K17" s="37"/>
      <c r="L17" s="28"/>
    </row>
    <row r="18" spans="1:12" ht="15.75" customHeight="1">
      <c r="A18" s="166">
        <v>2120899</v>
      </c>
      <c r="B18" s="138"/>
      <c r="C18" s="138"/>
      <c r="D18" s="36" t="s">
        <v>294</v>
      </c>
      <c r="E18" s="35">
        <v>850000</v>
      </c>
      <c r="F18" s="35">
        <f t="shared" si="0"/>
        <v>850000</v>
      </c>
      <c r="G18" s="37"/>
      <c r="H18" s="37"/>
      <c r="I18" s="37"/>
      <c r="J18" s="37"/>
      <c r="K18" s="37"/>
      <c r="L18" s="28"/>
    </row>
    <row r="19" spans="1:12" ht="15.75" customHeight="1">
      <c r="A19" s="166">
        <v>2121002</v>
      </c>
      <c r="B19" s="138"/>
      <c r="C19" s="138"/>
      <c r="D19" s="36" t="s">
        <v>295</v>
      </c>
      <c r="E19" s="35">
        <v>1940000</v>
      </c>
      <c r="F19" s="35">
        <f t="shared" si="0"/>
        <v>1940000</v>
      </c>
      <c r="G19" s="37"/>
      <c r="H19" s="37"/>
      <c r="I19" s="37"/>
      <c r="J19" s="37"/>
      <c r="K19" s="37"/>
      <c r="L19" s="28"/>
    </row>
    <row r="20" spans="1:12" ht="15.75" customHeight="1">
      <c r="A20" s="166">
        <v>2121100</v>
      </c>
      <c r="B20" s="138"/>
      <c r="C20" s="138"/>
      <c r="D20" s="36" t="s">
        <v>296</v>
      </c>
      <c r="E20" s="35">
        <v>16467438.08</v>
      </c>
      <c r="F20" s="35">
        <f t="shared" si="0"/>
        <v>16467438.08</v>
      </c>
      <c r="G20" s="37"/>
      <c r="H20" s="37"/>
      <c r="I20" s="37"/>
      <c r="J20" s="37"/>
      <c r="K20" s="37"/>
      <c r="L20" s="28"/>
    </row>
    <row r="21" spans="1:12" ht="15.75" customHeight="1">
      <c r="A21" s="166">
        <v>2121202</v>
      </c>
      <c r="B21" s="138"/>
      <c r="C21" s="138"/>
      <c r="D21" s="36" t="s">
        <v>297</v>
      </c>
      <c r="E21" s="35">
        <v>1570000</v>
      </c>
      <c r="F21" s="35">
        <f t="shared" si="0"/>
        <v>1570000</v>
      </c>
      <c r="G21" s="37"/>
      <c r="H21" s="37"/>
      <c r="I21" s="37"/>
      <c r="J21" s="37"/>
      <c r="K21" s="37"/>
      <c r="L21" s="28"/>
    </row>
    <row r="22" spans="1:12" ht="15.75" customHeight="1">
      <c r="A22" s="166">
        <v>2121203</v>
      </c>
      <c r="B22" s="138"/>
      <c r="C22" s="138"/>
      <c r="D22" s="36" t="s">
        <v>298</v>
      </c>
      <c r="E22" s="35">
        <v>20858012</v>
      </c>
      <c r="F22" s="35">
        <f t="shared" si="0"/>
        <v>20858012</v>
      </c>
      <c r="G22" s="37"/>
      <c r="H22" s="37"/>
      <c r="I22" s="37"/>
      <c r="J22" s="37"/>
      <c r="K22" s="37"/>
      <c r="L22" s="28"/>
    </row>
    <row r="23" spans="1:12" ht="15.75" customHeight="1">
      <c r="A23" s="166">
        <v>2200101</v>
      </c>
      <c r="B23" s="138"/>
      <c r="C23" s="138"/>
      <c r="D23" s="36" t="s">
        <v>299</v>
      </c>
      <c r="E23" s="35">
        <v>5863850.6</v>
      </c>
      <c r="F23" s="35">
        <f t="shared" si="0"/>
        <v>5863850.6</v>
      </c>
      <c r="G23" s="37"/>
      <c r="H23" s="37"/>
      <c r="I23" s="37"/>
      <c r="J23" s="37"/>
      <c r="K23" s="37"/>
      <c r="L23" s="28"/>
    </row>
    <row r="24" spans="1:12" ht="15.75" customHeight="1">
      <c r="A24" s="142">
        <v>2200104</v>
      </c>
      <c r="B24" s="142"/>
      <c r="C24" s="142"/>
      <c r="D24" s="36" t="s">
        <v>300</v>
      </c>
      <c r="E24" s="35">
        <v>741400</v>
      </c>
      <c r="F24" s="35">
        <f t="shared" si="0"/>
        <v>741400</v>
      </c>
      <c r="G24" s="37"/>
      <c r="H24" s="37"/>
      <c r="I24" s="37"/>
      <c r="J24" s="37"/>
      <c r="K24" s="37"/>
      <c r="L24" s="28"/>
    </row>
    <row r="25" spans="1:12" ht="15.75" customHeight="1">
      <c r="A25" s="142">
        <v>2200105</v>
      </c>
      <c r="B25" s="142"/>
      <c r="C25" s="142"/>
      <c r="D25" s="36" t="s">
        <v>301</v>
      </c>
      <c r="E25" s="35">
        <v>562000</v>
      </c>
      <c r="F25" s="35">
        <f t="shared" si="0"/>
        <v>562000</v>
      </c>
      <c r="G25" s="37"/>
      <c r="H25" s="37"/>
      <c r="I25" s="37"/>
      <c r="J25" s="37"/>
      <c r="K25" s="37"/>
      <c r="L25" s="28"/>
    </row>
    <row r="26" spans="1:12" ht="15.75" customHeight="1">
      <c r="A26" s="142">
        <v>2200106</v>
      </c>
      <c r="B26" s="142"/>
      <c r="C26" s="142"/>
      <c r="D26" s="36" t="s">
        <v>302</v>
      </c>
      <c r="E26" s="35">
        <v>800000</v>
      </c>
      <c r="F26" s="35">
        <f t="shared" si="0"/>
        <v>800000</v>
      </c>
      <c r="G26" s="37"/>
      <c r="H26" s="37"/>
      <c r="I26" s="37"/>
      <c r="J26" s="37"/>
      <c r="K26" s="37"/>
      <c r="L26" s="28"/>
    </row>
    <row r="27" spans="1:12" ht="15.75" customHeight="1">
      <c r="A27" s="142">
        <v>2200108</v>
      </c>
      <c r="B27" s="142"/>
      <c r="C27" s="142"/>
      <c r="D27" s="36" t="s">
        <v>303</v>
      </c>
      <c r="E27" s="35">
        <v>5000</v>
      </c>
      <c r="F27" s="35">
        <f t="shared" si="0"/>
        <v>5000</v>
      </c>
      <c r="G27" s="37"/>
      <c r="H27" s="37"/>
      <c r="I27" s="37"/>
      <c r="J27" s="37"/>
      <c r="K27" s="37"/>
      <c r="L27" s="28"/>
    </row>
    <row r="28" spans="1:12" ht="15.75" customHeight="1">
      <c r="A28" s="142">
        <v>2200110</v>
      </c>
      <c r="B28" s="142"/>
      <c r="C28" s="142"/>
      <c r="D28" s="36" t="s">
        <v>304</v>
      </c>
      <c r="E28" s="35">
        <v>50000</v>
      </c>
      <c r="F28" s="35">
        <f t="shared" si="0"/>
        <v>50000</v>
      </c>
      <c r="G28" s="37"/>
      <c r="H28" s="37"/>
      <c r="I28" s="37"/>
      <c r="J28" s="37"/>
      <c r="K28" s="37"/>
      <c r="L28" s="28"/>
    </row>
    <row r="29" spans="1:12" ht="15.75" customHeight="1">
      <c r="A29" s="142">
        <v>2200111</v>
      </c>
      <c r="B29" s="142"/>
      <c r="C29" s="142"/>
      <c r="D29" s="36" t="s">
        <v>305</v>
      </c>
      <c r="E29" s="35">
        <v>1155105</v>
      </c>
      <c r="F29" s="35">
        <f t="shared" si="0"/>
        <v>1155105</v>
      </c>
      <c r="G29" s="37"/>
      <c r="H29" s="37"/>
      <c r="I29" s="37"/>
      <c r="J29" s="37"/>
      <c r="K29" s="37"/>
      <c r="L29" s="28"/>
    </row>
    <row r="30" spans="1:12" ht="15.75" customHeight="1">
      <c r="A30" s="142">
        <v>2200114</v>
      </c>
      <c r="B30" s="142"/>
      <c r="C30" s="142"/>
      <c r="D30" s="36" t="s">
        <v>306</v>
      </c>
      <c r="E30" s="35">
        <v>465796.46</v>
      </c>
      <c r="F30" s="35">
        <f t="shared" si="0"/>
        <v>465796.46</v>
      </c>
      <c r="G30" s="37"/>
      <c r="H30" s="37"/>
      <c r="I30" s="37"/>
      <c r="J30" s="37"/>
      <c r="K30" s="37"/>
      <c r="L30" s="28"/>
    </row>
    <row r="31" spans="1:12" ht="15.75" customHeight="1">
      <c r="A31" s="142">
        <v>2200150</v>
      </c>
      <c r="B31" s="142"/>
      <c r="C31" s="142"/>
      <c r="D31" s="36" t="s">
        <v>307</v>
      </c>
      <c r="E31" s="35">
        <v>2119543.4</v>
      </c>
      <c r="F31" s="35">
        <f t="shared" si="0"/>
        <v>2119543.4</v>
      </c>
      <c r="G31" s="37"/>
      <c r="H31" s="37"/>
      <c r="I31" s="37"/>
      <c r="J31" s="37"/>
      <c r="K31" s="37"/>
      <c r="L31" s="28"/>
    </row>
    <row r="32" spans="1:12" ht="15.75" customHeight="1">
      <c r="A32" s="142">
        <v>2200199</v>
      </c>
      <c r="B32" s="142"/>
      <c r="C32" s="142"/>
      <c r="D32" s="36" t="s">
        <v>308</v>
      </c>
      <c r="E32" s="35">
        <v>7305898</v>
      </c>
      <c r="F32" s="35">
        <f t="shared" si="0"/>
        <v>7305898</v>
      </c>
      <c r="G32" s="37"/>
      <c r="H32" s="37"/>
      <c r="I32" s="37"/>
      <c r="J32" s="37"/>
      <c r="K32" s="37"/>
      <c r="L32" s="28"/>
    </row>
    <row r="33" spans="1:12" ht="15.75" customHeight="1">
      <c r="A33" s="142"/>
      <c r="B33" s="142"/>
      <c r="C33" s="142"/>
      <c r="D33" s="36"/>
      <c r="E33" s="35"/>
      <c r="F33" s="35">
        <f t="shared" si="0"/>
        <v>0</v>
      </c>
      <c r="G33" s="37"/>
      <c r="H33" s="37"/>
      <c r="I33" s="37"/>
      <c r="J33" s="37"/>
      <c r="K33" s="37"/>
      <c r="L33" s="28"/>
    </row>
    <row r="34" ht="15.75" customHeight="1"/>
    <row r="35" ht="15.75" customHeight="1"/>
    <row r="36" ht="15.75" customHeight="1">
      <c r="G36" s="100">
        <v>2</v>
      </c>
    </row>
  </sheetData>
  <mergeCells count="40">
    <mergeCell ref="A31:C31"/>
    <mergeCell ref="A32:C32"/>
    <mergeCell ref="A22:C22"/>
    <mergeCell ref="A28:C28"/>
    <mergeCell ref="A29:C29"/>
    <mergeCell ref="A30:C30"/>
    <mergeCell ref="A26:C26"/>
    <mergeCell ref="A27:C27"/>
    <mergeCell ref="A18:C18"/>
    <mergeCell ref="A19:C19"/>
    <mergeCell ref="A20:C20"/>
    <mergeCell ref="A21:C21"/>
    <mergeCell ref="J3:J5"/>
    <mergeCell ref="K3:K5"/>
    <mergeCell ref="A4:C5"/>
    <mergeCell ref="A12:C12"/>
    <mergeCell ref="A14:C14"/>
    <mergeCell ref="A15:C15"/>
    <mergeCell ref="A16:C16"/>
    <mergeCell ref="A17:C17"/>
    <mergeCell ref="A33:C33"/>
    <mergeCell ref="A6:A7"/>
    <mergeCell ref="B6:B7"/>
    <mergeCell ref="C6:C7"/>
    <mergeCell ref="A23:C23"/>
    <mergeCell ref="A24:C24"/>
    <mergeCell ref="A10:C10"/>
    <mergeCell ref="A11:C11"/>
    <mergeCell ref="A13:C13"/>
    <mergeCell ref="A25:C25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zoomScaleSheetLayoutView="100" workbookViewId="0" topLeftCell="A1">
      <selection activeCell="E13" sqref="E13"/>
    </sheetView>
  </sheetViews>
  <sheetFormatPr defaultColWidth="9.00390625" defaultRowHeight="14.25"/>
  <cols>
    <col min="1" max="1" width="5.75390625" style="8" customWidth="1"/>
    <col min="2" max="2" width="4.875" style="8" customWidth="1"/>
    <col min="3" max="3" width="4.75390625" style="8" customWidth="1"/>
    <col min="4" max="4" width="33.00390625" style="8" customWidth="1"/>
    <col min="5" max="5" width="17.125" style="8" customWidth="1"/>
    <col min="6" max="7" width="18.875" style="8" customWidth="1"/>
    <col min="8" max="8" width="13.00390625" style="8" customWidth="1"/>
    <col min="9" max="9" width="10.375" style="8" customWidth="1"/>
    <col min="10" max="10" width="13.00390625" style="8" customWidth="1"/>
    <col min="11" max="16384" width="9.00390625" style="8" customWidth="1"/>
  </cols>
  <sheetData>
    <row r="1" spans="1:10" ht="27">
      <c r="A1" s="144" t="s">
        <v>187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" customHeight="1">
      <c r="A2" s="38" t="s">
        <v>286</v>
      </c>
      <c r="B2" s="39"/>
      <c r="C2" s="39"/>
      <c r="D2" s="39"/>
      <c r="E2" s="39"/>
      <c r="F2" s="40"/>
      <c r="G2" s="39"/>
      <c r="H2" s="39"/>
      <c r="I2" s="39"/>
      <c r="J2" s="41" t="s">
        <v>284</v>
      </c>
    </row>
    <row r="3" spans="1:10" ht="19.5" customHeight="1">
      <c r="A3" s="130" t="s">
        <v>3</v>
      </c>
      <c r="B3" s="131"/>
      <c r="C3" s="131"/>
      <c r="D3" s="131"/>
      <c r="E3" s="133" t="s">
        <v>130</v>
      </c>
      <c r="F3" s="133" t="s">
        <v>188</v>
      </c>
      <c r="G3" s="133" t="s">
        <v>189</v>
      </c>
      <c r="H3" s="133" t="s">
        <v>190</v>
      </c>
      <c r="I3" s="133" t="s">
        <v>191</v>
      </c>
      <c r="J3" s="135" t="s">
        <v>192</v>
      </c>
    </row>
    <row r="4" spans="1:10" ht="19.5" customHeight="1">
      <c r="A4" s="137" t="s">
        <v>193</v>
      </c>
      <c r="B4" s="134"/>
      <c r="C4" s="134"/>
      <c r="D4" s="132" t="s">
        <v>182</v>
      </c>
      <c r="E4" s="134"/>
      <c r="F4" s="134"/>
      <c r="G4" s="134"/>
      <c r="H4" s="134"/>
      <c r="I4" s="134"/>
      <c r="J4" s="136"/>
    </row>
    <row r="5" spans="1:10" ht="19.5" customHeight="1">
      <c r="A5" s="137"/>
      <c r="B5" s="134"/>
      <c r="C5" s="134"/>
      <c r="D5" s="132"/>
      <c r="E5" s="134"/>
      <c r="F5" s="134"/>
      <c r="G5" s="134"/>
      <c r="H5" s="134"/>
      <c r="I5" s="134"/>
      <c r="J5" s="136"/>
    </row>
    <row r="6" spans="1:10" ht="19.5" customHeight="1">
      <c r="A6" s="137"/>
      <c r="B6" s="134"/>
      <c r="C6" s="134"/>
      <c r="D6" s="132"/>
      <c r="E6" s="134"/>
      <c r="F6" s="134"/>
      <c r="G6" s="134"/>
      <c r="H6" s="134"/>
      <c r="I6" s="134"/>
      <c r="J6" s="136"/>
    </row>
    <row r="7" spans="1:10" ht="21.75" customHeight="1">
      <c r="A7" s="167" t="s">
        <v>183</v>
      </c>
      <c r="B7" s="132" t="s">
        <v>184</v>
      </c>
      <c r="C7" s="132" t="s">
        <v>185</v>
      </c>
      <c r="D7" s="7" t="s">
        <v>8</v>
      </c>
      <c r="E7" s="42" t="s">
        <v>10</v>
      </c>
      <c r="F7" s="42" t="s">
        <v>16</v>
      </c>
      <c r="G7" s="42" t="s">
        <v>22</v>
      </c>
      <c r="H7" s="42" t="s">
        <v>28</v>
      </c>
      <c r="I7" s="42" t="s">
        <v>34</v>
      </c>
      <c r="J7" s="19" t="s">
        <v>40</v>
      </c>
    </row>
    <row r="8" spans="1:10" ht="21.75" customHeight="1">
      <c r="A8" s="167"/>
      <c r="B8" s="132"/>
      <c r="C8" s="132"/>
      <c r="D8" s="7" t="s">
        <v>186</v>
      </c>
      <c r="E8" s="43">
        <f>F8+G8</f>
        <v>113723860.74</v>
      </c>
      <c r="F8" s="43">
        <f>SUM(F9:F33)</f>
        <v>13772510.92</v>
      </c>
      <c r="G8" s="43">
        <f>SUM(G9:G33)</f>
        <v>99951349.82</v>
      </c>
      <c r="H8" s="43"/>
      <c r="I8" s="43"/>
      <c r="J8" s="44"/>
    </row>
    <row r="9" spans="1:10" ht="16.5" customHeight="1">
      <c r="A9" s="142">
        <v>2019999</v>
      </c>
      <c r="B9" s="139"/>
      <c r="C9" s="139"/>
      <c r="D9" s="36" t="s">
        <v>281</v>
      </c>
      <c r="E9" s="43">
        <f aca="true" t="shared" si="0" ref="E9:E33">F9+G9</f>
        <v>236500</v>
      </c>
      <c r="F9" s="35">
        <v>236500</v>
      </c>
      <c r="G9" s="43"/>
      <c r="H9" s="45"/>
      <c r="I9" s="45"/>
      <c r="J9" s="46"/>
    </row>
    <row r="10" spans="1:10" ht="16.5" customHeight="1">
      <c r="A10" s="142">
        <v>2080501</v>
      </c>
      <c r="B10" s="139"/>
      <c r="C10" s="139"/>
      <c r="D10" s="36" t="s">
        <v>282</v>
      </c>
      <c r="E10" s="43">
        <f t="shared" si="0"/>
        <v>838287.88</v>
      </c>
      <c r="F10" s="35">
        <v>838287.88</v>
      </c>
      <c r="G10" s="43"/>
      <c r="H10" s="45"/>
      <c r="I10" s="45"/>
      <c r="J10" s="46"/>
    </row>
    <row r="11" spans="1:10" ht="16.5" customHeight="1">
      <c r="A11" s="142">
        <v>2080502</v>
      </c>
      <c r="B11" s="139"/>
      <c r="C11" s="139"/>
      <c r="D11" s="36" t="s">
        <v>283</v>
      </c>
      <c r="E11" s="43">
        <f t="shared" si="0"/>
        <v>135709.04</v>
      </c>
      <c r="F11" s="35">
        <v>135709.04</v>
      </c>
      <c r="G11" s="45"/>
      <c r="H11" s="45"/>
      <c r="I11" s="45"/>
      <c r="J11" s="46"/>
    </row>
    <row r="12" spans="1:10" ht="16.5" customHeight="1">
      <c r="A12" s="142">
        <v>2080801</v>
      </c>
      <c r="B12" s="139"/>
      <c r="C12" s="139"/>
      <c r="D12" s="36" t="s">
        <v>285</v>
      </c>
      <c r="E12" s="43">
        <f t="shared" si="0"/>
        <v>287144</v>
      </c>
      <c r="F12" s="35">
        <v>287144</v>
      </c>
      <c r="G12" s="43"/>
      <c r="H12" s="45"/>
      <c r="I12" s="45"/>
      <c r="J12" s="46"/>
    </row>
    <row r="13" spans="1:10" ht="16.5" customHeight="1">
      <c r="A13" s="142">
        <v>2100501</v>
      </c>
      <c r="B13" s="139"/>
      <c r="C13" s="139"/>
      <c r="D13" s="36" t="s">
        <v>288</v>
      </c>
      <c r="E13" s="43">
        <f t="shared" si="0"/>
        <v>277017</v>
      </c>
      <c r="F13" s="35">
        <v>277017</v>
      </c>
      <c r="G13" s="43"/>
      <c r="H13" s="45"/>
      <c r="I13" s="45"/>
      <c r="J13" s="46"/>
    </row>
    <row r="14" spans="1:10" ht="16.5" customHeight="1">
      <c r="A14" s="142">
        <v>2100503</v>
      </c>
      <c r="B14" s="139"/>
      <c r="C14" s="139"/>
      <c r="D14" s="36" t="s">
        <v>289</v>
      </c>
      <c r="E14" s="43">
        <f t="shared" si="0"/>
        <v>53621</v>
      </c>
      <c r="F14" s="35">
        <v>53621</v>
      </c>
      <c r="G14" s="43"/>
      <c r="H14" s="45"/>
      <c r="I14" s="45"/>
      <c r="J14" s="46"/>
    </row>
    <row r="15" spans="1:10" ht="16.5" customHeight="1">
      <c r="A15" s="142">
        <v>2120801</v>
      </c>
      <c r="B15" s="139"/>
      <c r="C15" s="139"/>
      <c r="D15" s="36" t="s">
        <v>290</v>
      </c>
      <c r="E15" s="43">
        <f t="shared" si="0"/>
        <v>37568106.43</v>
      </c>
      <c r="F15" s="43"/>
      <c r="G15" s="35">
        <v>37568106.43</v>
      </c>
      <c r="H15" s="45"/>
      <c r="I15" s="45"/>
      <c r="J15" s="46"/>
    </row>
    <row r="16" spans="1:10" ht="16.5" customHeight="1">
      <c r="A16" s="142">
        <v>2120802</v>
      </c>
      <c r="B16" s="139"/>
      <c r="C16" s="139"/>
      <c r="D16" s="36" t="s">
        <v>291</v>
      </c>
      <c r="E16" s="43">
        <f t="shared" si="0"/>
        <v>11731031.85</v>
      </c>
      <c r="F16" s="45"/>
      <c r="G16" s="35">
        <v>11731031.85</v>
      </c>
      <c r="H16" s="45"/>
      <c r="I16" s="45"/>
      <c r="J16" s="46"/>
    </row>
    <row r="17" spans="1:10" ht="16.5" customHeight="1">
      <c r="A17" s="142">
        <v>2120805</v>
      </c>
      <c r="B17" s="139"/>
      <c r="C17" s="139"/>
      <c r="D17" s="36" t="s">
        <v>292</v>
      </c>
      <c r="E17" s="43">
        <f t="shared" si="0"/>
        <v>842400</v>
      </c>
      <c r="F17" s="43"/>
      <c r="G17" s="35">
        <v>842400</v>
      </c>
      <c r="H17" s="45"/>
      <c r="I17" s="45"/>
      <c r="J17" s="46"/>
    </row>
    <row r="18" spans="1:10" ht="16.5" customHeight="1">
      <c r="A18" s="142">
        <v>2120806</v>
      </c>
      <c r="B18" s="139"/>
      <c r="C18" s="139"/>
      <c r="D18" s="36" t="s">
        <v>293</v>
      </c>
      <c r="E18" s="43">
        <f t="shared" si="0"/>
        <v>1000000</v>
      </c>
      <c r="F18" s="43"/>
      <c r="G18" s="35">
        <v>1000000</v>
      </c>
      <c r="H18" s="45"/>
      <c r="I18" s="45"/>
      <c r="J18" s="46"/>
    </row>
    <row r="19" spans="1:10" ht="16.5" customHeight="1">
      <c r="A19" s="142">
        <v>2120899</v>
      </c>
      <c r="B19" s="139"/>
      <c r="C19" s="139"/>
      <c r="D19" s="36" t="s">
        <v>294</v>
      </c>
      <c r="E19" s="43">
        <f t="shared" si="0"/>
        <v>850000</v>
      </c>
      <c r="F19" s="105"/>
      <c r="G19" s="35">
        <v>850000</v>
      </c>
      <c r="H19" s="106"/>
      <c r="I19" s="106"/>
      <c r="J19" s="107"/>
    </row>
    <row r="20" spans="1:10" ht="16.5" customHeight="1">
      <c r="A20" s="142">
        <v>2121002</v>
      </c>
      <c r="B20" s="139"/>
      <c r="C20" s="139"/>
      <c r="D20" s="36" t="s">
        <v>295</v>
      </c>
      <c r="E20" s="43">
        <f t="shared" si="0"/>
        <v>1940000</v>
      </c>
      <c r="F20" s="63"/>
      <c r="G20" s="104">
        <v>1940000</v>
      </c>
      <c r="H20" s="63"/>
      <c r="I20" s="63"/>
      <c r="J20" s="63"/>
    </row>
    <row r="21" spans="1:10" ht="16.5" customHeight="1">
      <c r="A21" s="142">
        <v>2121100</v>
      </c>
      <c r="B21" s="139"/>
      <c r="C21" s="139"/>
      <c r="D21" s="36" t="s">
        <v>296</v>
      </c>
      <c r="E21" s="43">
        <f t="shared" si="0"/>
        <v>16467438.08</v>
      </c>
      <c r="F21" s="63"/>
      <c r="G21" s="104">
        <v>16467438.08</v>
      </c>
      <c r="H21" s="63"/>
      <c r="I21" s="63"/>
      <c r="J21" s="63"/>
    </row>
    <row r="22" spans="1:10" ht="16.5" customHeight="1">
      <c r="A22" s="142">
        <v>2121202</v>
      </c>
      <c r="B22" s="139"/>
      <c r="C22" s="139"/>
      <c r="D22" s="36" t="s">
        <v>297</v>
      </c>
      <c r="E22" s="43">
        <f t="shared" si="0"/>
        <v>1570000</v>
      </c>
      <c r="F22" s="108"/>
      <c r="G22" s="104">
        <v>1570000</v>
      </c>
      <c r="H22" s="63"/>
      <c r="I22" s="63"/>
      <c r="J22" s="63"/>
    </row>
    <row r="23" spans="1:10" ht="16.5" customHeight="1">
      <c r="A23" s="142">
        <v>2121203</v>
      </c>
      <c r="B23" s="139"/>
      <c r="C23" s="139"/>
      <c r="D23" s="36" t="s">
        <v>298</v>
      </c>
      <c r="E23" s="43">
        <f t="shared" si="0"/>
        <v>20858012</v>
      </c>
      <c r="F23" s="63"/>
      <c r="G23" s="104">
        <v>20858012</v>
      </c>
      <c r="H23" s="63"/>
      <c r="I23" s="63"/>
      <c r="J23" s="63"/>
    </row>
    <row r="24" spans="1:10" ht="16.5" customHeight="1">
      <c r="A24" s="142">
        <v>2200101</v>
      </c>
      <c r="B24" s="139"/>
      <c r="C24" s="139"/>
      <c r="D24" s="36" t="s">
        <v>299</v>
      </c>
      <c r="E24" s="43">
        <f t="shared" si="0"/>
        <v>5863850.6</v>
      </c>
      <c r="F24" s="109">
        <v>5863850.6</v>
      </c>
      <c r="G24" s="63"/>
      <c r="H24" s="63"/>
      <c r="I24" s="63"/>
      <c r="J24" s="63"/>
    </row>
    <row r="25" spans="1:10" ht="16.5" customHeight="1">
      <c r="A25" s="142">
        <v>2200104</v>
      </c>
      <c r="B25" s="142"/>
      <c r="C25" s="142"/>
      <c r="D25" s="36" t="s">
        <v>300</v>
      </c>
      <c r="E25" s="43">
        <f t="shared" si="0"/>
        <v>741400</v>
      </c>
      <c r="F25" s="109">
        <v>741400</v>
      </c>
      <c r="G25" s="63"/>
      <c r="H25" s="63"/>
      <c r="I25" s="63"/>
      <c r="J25" s="63"/>
    </row>
    <row r="26" spans="1:10" ht="16.5" customHeight="1">
      <c r="A26" s="142">
        <v>2200105</v>
      </c>
      <c r="B26" s="142"/>
      <c r="C26" s="142"/>
      <c r="D26" s="36" t="s">
        <v>301</v>
      </c>
      <c r="E26" s="43">
        <f t="shared" si="0"/>
        <v>562000</v>
      </c>
      <c r="F26" s="109">
        <v>562000</v>
      </c>
      <c r="G26" s="63"/>
      <c r="H26" s="63"/>
      <c r="I26" s="63"/>
      <c r="J26" s="63"/>
    </row>
    <row r="27" spans="1:10" ht="16.5" customHeight="1">
      <c r="A27" s="142">
        <v>2200106</v>
      </c>
      <c r="B27" s="142"/>
      <c r="C27" s="142"/>
      <c r="D27" s="36" t="s">
        <v>302</v>
      </c>
      <c r="E27" s="43">
        <f t="shared" si="0"/>
        <v>800000</v>
      </c>
      <c r="F27" s="109">
        <v>800000</v>
      </c>
      <c r="G27" s="63"/>
      <c r="H27" s="63"/>
      <c r="I27" s="63"/>
      <c r="J27" s="63"/>
    </row>
    <row r="28" spans="1:10" ht="16.5" customHeight="1">
      <c r="A28" s="142">
        <v>2200108</v>
      </c>
      <c r="B28" s="142"/>
      <c r="C28" s="142"/>
      <c r="D28" s="36" t="s">
        <v>303</v>
      </c>
      <c r="E28" s="43">
        <f t="shared" si="0"/>
        <v>5000</v>
      </c>
      <c r="F28" s="109">
        <v>5000</v>
      </c>
      <c r="G28" s="63"/>
      <c r="H28" s="63"/>
      <c r="I28" s="63"/>
      <c r="J28" s="63"/>
    </row>
    <row r="29" spans="1:10" ht="16.5" customHeight="1">
      <c r="A29" s="142">
        <v>2200110</v>
      </c>
      <c r="B29" s="142"/>
      <c r="C29" s="142"/>
      <c r="D29" s="36" t="s">
        <v>304</v>
      </c>
      <c r="E29" s="43">
        <f t="shared" si="0"/>
        <v>50000</v>
      </c>
      <c r="F29" s="109">
        <v>50000</v>
      </c>
      <c r="G29" s="63"/>
      <c r="H29" s="63"/>
      <c r="I29" s="63"/>
      <c r="J29" s="63"/>
    </row>
    <row r="30" spans="1:10" ht="16.5" customHeight="1">
      <c r="A30" s="142">
        <v>2200111</v>
      </c>
      <c r="B30" s="142"/>
      <c r="C30" s="142"/>
      <c r="D30" s="36" t="s">
        <v>305</v>
      </c>
      <c r="E30" s="43">
        <f t="shared" si="0"/>
        <v>1155105</v>
      </c>
      <c r="F30" s="63"/>
      <c r="G30" s="104">
        <v>1155105</v>
      </c>
      <c r="H30" s="63"/>
      <c r="I30" s="63"/>
      <c r="J30" s="63"/>
    </row>
    <row r="31" spans="1:10" ht="16.5" customHeight="1">
      <c r="A31" s="142">
        <v>2200114</v>
      </c>
      <c r="B31" s="142"/>
      <c r="C31" s="142"/>
      <c r="D31" s="36" t="s">
        <v>306</v>
      </c>
      <c r="E31" s="43">
        <f t="shared" si="0"/>
        <v>465796.46</v>
      </c>
      <c r="F31" s="63"/>
      <c r="G31" s="104">
        <v>465796.46</v>
      </c>
      <c r="H31" s="63"/>
      <c r="I31" s="63"/>
      <c r="J31" s="63"/>
    </row>
    <row r="32" spans="1:10" ht="16.5" customHeight="1">
      <c r="A32" s="142">
        <v>2200150</v>
      </c>
      <c r="B32" s="142"/>
      <c r="C32" s="142"/>
      <c r="D32" s="36" t="s">
        <v>307</v>
      </c>
      <c r="E32" s="43">
        <f t="shared" si="0"/>
        <v>2119543.4</v>
      </c>
      <c r="F32" s="109">
        <v>2119543.4</v>
      </c>
      <c r="G32" s="63"/>
      <c r="H32" s="63"/>
      <c r="I32" s="63"/>
      <c r="J32" s="63"/>
    </row>
    <row r="33" spans="1:10" ht="16.5" customHeight="1">
      <c r="A33" s="142">
        <v>2200199</v>
      </c>
      <c r="B33" s="142"/>
      <c r="C33" s="142"/>
      <c r="D33" s="36" t="s">
        <v>308</v>
      </c>
      <c r="E33" s="43">
        <f t="shared" si="0"/>
        <v>7305898</v>
      </c>
      <c r="F33" s="110">
        <v>1802438</v>
      </c>
      <c r="G33" s="110">
        <v>5503460</v>
      </c>
      <c r="H33" s="63"/>
      <c r="I33" s="63"/>
      <c r="J33" s="63"/>
    </row>
  </sheetData>
  <mergeCells count="38"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28:C28"/>
    <mergeCell ref="A29:C29"/>
    <mergeCell ref="A30:C30"/>
    <mergeCell ref="A31:C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">
      <selection activeCell="G21" sqref="G21"/>
    </sheetView>
  </sheetViews>
  <sheetFormatPr defaultColWidth="9.00390625" defaultRowHeight="14.25"/>
  <cols>
    <col min="1" max="1" width="18.75390625" style="8" customWidth="1"/>
    <col min="2" max="2" width="4.375" style="8" bestFit="1" customWidth="1"/>
    <col min="3" max="3" width="13.375" style="8" customWidth="1"/>
    <col min="4" max="4" width="20.50390625" style="8" customWidth="1"/>
    <col min="5" max="5" width="4.375" style="8" bestFit="1" customWidth="1"/>
    <col min="6" max="6" width="16.25390625" style="8" customWidth="1"/>
    <col min="7" max="7" width="13.375" style="8" customWidth="1"/>
    <col min="8" max="8" width="13.50390625" style="8" customWidth="1"/>
    <col min="9" max="16384" width="9.00390625" style="8" customWidth="1"/>
  </cols>
  <sheetData>
    <row r="1" spans="1:8" ht="20.25">
      <c r="A1" s="168" t="s">
        <v>194</v>
      </c>
      <c r="B1" s="168"/>
      <c r="C1" s="168"/>
      <c r="D1" s="168"/>
      <c r="E1" s="168"/>
      <c r="F1" s="168"/>
      <c r="G1" s="168"/>
      <c r="H1" s="168"/>
    </row>
    <row r="2" spans="1:8" ht="15" customHeight="1">
      <c r="A2" s="47" t="s">
        <v>286</v>
      </c>
      <c r="B2" s="48"/>
      <c r="C2" s="48"/>
      <c r="D2" s="48"/>
      <c r="E2" s="48"/>
      <c r="F2" s="49"/>
      <c r="G2" s="48"/>
      <c r="H2" s="50" t="s">
        <v>284</v>
      </c>
    </row>
    <row r="3" spans="1:8" ht="15" customHeight="1">
      <c r="A3" s="169" t="s">
        <v>195</v>
      </c>
      <c r="B3" s="169"/>
      <c r="C3" s="169"/>
      <c r="D3" s="169" t="s">
        <v>196</v>
      </c>
      <c r="E3" s="169"/>
      <c r="F3" s="169"/>
      <c r="G3" s="169"/>
      <c r="H3" s="169"/>
    </row>
    <row r="4" spans="1:8" ht="15" customHeight="1">
      <c r="A4" s="170" t="s">
        <v>197</v>
      </c>
      <c r="B4" s="170" t="s">
        <v>4</v>
      </c>
      <c r="C4" s="170" t="s">
        <v>5</v>
      </c>
      <c r="D4" s="170" t="s">
        <v>198</v>
      </c>
      <c r="E4" s="170" t="s">
        <v>4</v>
      </c>
      <c r="F4" s="169" t="s">
        <v>5</v>
      </c>
      <c r="G4" s="169"/>
      <c r="H4" s="169"/>
    </row>
    <row r="5" spans="1:8" ht="40.5" customHeight="1">
      <c r="A5" s="170"/>
      <c r="B5" s="170"/>
      <c r="C5" s="170"/>
      <c r="D5" s="170"/>
      <c r="E5" s="170"/>
      <c r="F5" s="51" t="s">
        <v>199</v>
      </c>
      <c r="G5" s="52" t="s">
        <v>200</v>
      </c>
      <c r="H5" s="52" t="s">
        <v>201</v>
      </c>
    </row>
    <row r="6" spans="1:8" ht="18" customHeight="1">
      <c r="A6" s="51" t="s">
        <v>202</v>
      </c>
      <c r="B6" s="51"/>
      <c r="C6" s="51">
        <v>1</v>
      </c>
      <c r="D6" s="51" t="s">
        <v>202</v>
      </c>
      <c r="E6" s="51"/>
      <c r="F6" s="51">
        <v>2</v>
      </c>
      <c r="G6" s="51">
        <v>3</v>
      </c>
      <c r="H6" s="51">
        <v>4</v>
      </c>
    </row>
    <row r="7" spans="1:8" ht="15.75" customHeight="1">
      <c r="A7" s="53" t="s">
        <v>203</v>
      </c>
      <c r="B7" s="51" t="s">
        <v>10</v>
      </c>
      <c r="C7" s="54">
        <v>20896872.38</v>
      </c>
      <c r="D7" s="53" t="s">
        <v>11</v>
      </c>
      <c r="E7" s="51" t="s">
        <v>165</v>
      </c>
      <c r="F7" s="54">
        <f>G7+H7</f>
        <v>236500</v>
      </c>
      <c r="G7" s="54">
        <v>236500</v>
      </c>
      <c r="H7" s="55"/>
    </row>
    <row r="8" spans="1:8" ht="15.75" customHeight="1">
      <c r="A8" s="53" t="s">
        <v>204</v>
      </c>
      <c r="B8" s="51" t="s">
        <v>16</v>
      </c>
      <c r="C8" s="54">
        <v>92826988.36</v>
      </c>
      <c r="D8" s="53" t="s">
        <v>17</v>
      </c>
      <c r="E8" s="51" t="s">
        <v>167</v>
      </c>
      <c r="F8" s="54">
        <f aca="true" t="shared" si="0" ref="F8:F28">G8+H8</f>
        <v>0</v>
      </c>
      <c r="G8" s="55"/>
      <c r="H8" s="55"/>
    </row>
    <row r="9" spans="1:8" ht="15.75" customHeight="1">
      <c r="A9" s="53"/>
      <c r="B9" s="51" t="s">
        <v>22</v>
      </c>
      <c r="C9" s="55"/>
      <c r="D9" s="53" t="s">
        <v>23</v>
      </c>
      <c r="E9" s="51" t="s">
        <v>169</v>
      </c>
      <c r="F9" s="54">
        <f t="shared" si="0"/>
        <v>0</v>
      </c>
      <c r="G9" s="54"/>
      <c r="H9" s="55"/>
    </row>
    <row r="10" spans="1:8" ht="15.75" customHeight="1">
      <c r="A10" s="53"/>
      <c r="B10" s="51" t="s">
        <v>28</v>
      </c>
      <c r="C10" s="55"/>
      <c r="D10" s="53" t="s">
        <v>29</v>
      </c>
      <c r="E10" s="51" t="s">
        <v>205</v>
      </c>
      <c r="F10" s="54">
        <f t="shared" si="0"/>
        <v>0</v>
      </c>
      <c r="G10" s="54"/>
      <c r="H10" s="55"/>
    </row>
    <row r="11" spans="1:8" ht="15.75" customHeight="1">
      <c r="A11" s="53"/>
      <c r="B11" s="51" t="s">
        <v>34</v>
      </c>
      <c r="C11" s="55"/>
      <c r="D11" s="53" t="s">
        <v>35</v>
      </c>
      <c r="E11" s="51" t="s">
        <v>206</v>
      </c>
      <c r="F11" s="54">
        <f t="shared" si="0"/>
        <v>0</v>
      </c>
      <c r="G11" s="54"/>
      <c r="H11" s="54"/>
    </row>
    <row r="12" spans="1:8" ht="15.75" customHeight="1">
      <c r="A12" s="53"/>
      <c r="B12" s="51" t="s">
        <v>40</v>
      </c>
      <c r="C12" s="55"/>
      <c r="D12" s="53" t="s">
        <v>41</v>
      </c>
      <c r="E12" s="51" t="s">
        <v>172</v>
      </c>
      <c r="F12" s="54">
        <f t="shared" si="0"/>
        <v>0</v>
      </c>
      <c r="G12" s="54"/>
      <c r="H12" s="55"/>
    </row>
    <row r="13" spans="1:8" ht="15.75" customHeight="1">
      <c r="A13" s="53"/>
      <c r="B13" s="51" t="s">
        <v>46</v>
      </c>
      <c r="C13" s="55"/>
      <c r="D13" s="53" t="s">
        <v>47</v>
      </c>
      <c r="E13" s="51" t="s">
        <v>12</v>
      </c>
      <c r="F13" s="54">
        <f t="shared" si="0"/>
        <v>0</v>
      </c>
      <c r="G13" s="54"/>
      <c r="H13" s="54"/>
    </row>
    <row r="14" spans="1:8" ht="15.75" customHeight="1">
      <c r="A14" s="53"/>
      <c r="B14" s="51" t="s">
        <v>51</v>
      </c>
      <c r="C14" s="55"/>
      <c r="D14" s="53" t="s">
        <v>52</v>
      </c>
      <c r="E14" s="51" t="s">
        <v>18</v>
      </c>
      <c r="F14" s="54">
        <f>G14+H14</f>
        <v>1261140.92</v>
      </c>
      <c r="G14" s="54">
        <v>1261140.92</v>
      </c>
      <c r="H14" s="54"/>
    </row>
    <row r="15" spans="1:8" ht="15.75" customHeight="1">
      <c r="A15" s="53"/>
      <c r="B15" s="51" t="s">
        <v>56</v>
      </c>
      <c r="C15" s="55"/>
      <c r="D15" s="56" t="s">
        <v>57</v>
      </c>
      <c r="E15" s="51" t="s">
        <v>24</v>
      </c>
      <c r="F15" s="54">
        <f t="shared" si="0"/>
        <v>330638</v>
      </c>
      <c r="G15" s="54">
        <v>330638</v>
      </c>
      <c r="H15" s="55"/>
    </row>
    <row r="16" spans="1:8" ht="15.75" customHeight="1">
      <c r="A16" s="53"/>
      <c r="B16" s="51" t="s">
        <v>61</v>
      </c>
      <c r="C16" s="55"/>
      <c r="D16" s="53" t="s">
        <v>62</v>
      </c>
      <c r="E16" s="51" t="s">
        <v>30</v>
      </c>
      <c r="F16" s="54">
        <f t="shared" si="0"/>
        <v>0</v>
      </c>
      <c r="G16" s="54"/>
      <c r="H16" s="55"/>
    </row>
    <row r="17" spans="1:8" ht="15.75" customHeight="1">
      <c r="A17" s="53"/>
      <c r="B17" s="51" t="s">
        <v>65</v>
      </c>
      <c r="C17" s="55"/>
      <c r="D17" s="53" t="s">
        <v>66</v>
      </c>
      <c r="E17" s="51" t="s">
        <v>36</v>
      </c>
      <c r="F17" s="54">
        <f t="shared" si="0"/>
        <v>92826988.36</v>
      </c>
      <c r="G17" s="54"/>
      <c r="H17" s="54">
        <v>92826988.36</v>
      </c>
    </row>
    <row r="18" spans="1:8" ht="15.75" customHeight="1">
      <c r="A18" s="53"/>
      <c r="B18" s="51" t="s">
        <v>70</v>
      </c>
      <c r="C18" s="55"/>
      <c r="D18" s="53" t="s">
        <v>71</v>
      </c>
      <c r="E18" s="51" t="s">
        <v>42</v>
      </c>
      <c r="F18" s="54">
        <f t="shared" si="0"/>
        <v>0</v>
      </c>
      <c r="G18" s="54"/>
      <c r="H18" s="54"/>
    </row>
    <row r="19" spans="1:11" ht="15.75" customHeight="1">
      <c r="A19" s="53"/>
      <c r="B19" s="51" t="s">
        <v>75</v>
      </c>
      <c r="C19" s="55"/>
      <c r="D19" s="53" t="s">
        <v>76</v>
      </c>
      <c r="E19" s="51" t="s">
        <v>48</v>
      </c>
      <c r="F19" s="54">
        <f t="shared" si="0"/>
        <v>0</v>
      </c>
      <c r="G19" s="54"/>
      <c r="H19" s="55"/>
      <c r="K19" s="100"/>
    </row>
    <row r="20" spans="1:8" ht="15.75" customHeight="1">
      <c r="A20" s="53"/>
      <c r="B20" s="51" t="s">
        <v>80</v>
      </c>
      <c r="C20" s="55"/>
      <c r="D20" s="53" t="s">
        <v>81</v>
      </c>
      <c r="E20" s="51" t="s">
        <v>53</v>
      </c>
      <c r="F20" s="54">
        <f t="shared" si="0"/>
        <v>0</v>
      </c>
      <c r="G20" s="54"/>
      <c r="H20" s="54"/>
    </row>
    <row r="21" spans="1:8" ht="15.75" customHeight="1">
      <c r="A21" s="53"/>
      <c r="B21" s="51" t="s">
        <v>85</v>
      </c>
      <c r="C21" s="55"/>
      <c r="D21" s="53" t="s">
        <v>86</v>
      </c>
      <c r="E21" s="51" t="s">
        <v>58</v>
      </c>
      <c r="F21" s="54">
        <f t="shared" si="0"/>
        <v>0</v>
      </c>
      <c r="G21" s="54"/>
      <c r="H21" s="55"/>
    </row>
    <row r="22" spans="1:8" ht="15.75" customHeight="1">
      <c r="A22" s="53"/>
      <c r="B22" s="51" t="s">
        <v>90</v>
      </c>
      <c r="C22" s="55"/>
      <c r="D22" s="53" t="s">
        <v>91</v>
      </c>
      <c r="E22" s="51" t="s">
        <v>63</v>
      </c>
      <c r="F22" s="54">
        <f t="shared" si="0"/>
        <v>0</v>
      </c>
      <c r="G22" s="54"/>
      <c r="H22" s="55"/>
    </row>
    <row r="23" spans="1:8" ht="15.75" customHeight="1">
      <c r="A23" s="53"/>
      <c r="B23" s="51" t="s">
        <v>95</v>
      </c>
      <c r="C23" s="55"/>
      <c r="D23" s="53" t="s">
        <v>96</v>
      </c>
      <c r="E23" s="51" t="s">
        <v>67</v>
      </c>
      <c r="F23" s="54">
        <f t="shared" si="0"/>
        <v>0</v>
      </c>
      <c r="G23" s="55"/>
      <c r="H23" s="55"/>
    </row>
    <row r="24" spans="1:8" ht="15.75" customHeight="1">
      <c r="A24" s="53"/>
      <c r="B24" s="51" t="s">
        <v>100</v>
      </c>
      <c r="C24" s="55"/>
      <c r="D24" s="53" t="s">
        <v>101</v>
      </c>
      <c r="E24" s="51" t="s">
        <v>72</v>
      </c>
      <c r="F24" s="54">
        <f t="shared" si="0"/>
        <v>19068593.46</v>
      </c>
      <c r="G24" s="54">
        <v>19068593.46</v>
      </c>
      <c r="H24" s="55"/>
    </row>
    <row r="25" spans="1:8" ht="15.75" customHeight="1">
      <c r="A25" s="53"/>
      <c r="B25" s="51" t="s">
        <v>105</v>
      </c>
      <c r="C25" s="55"/>
      <c r="D25" s="53" t="s">
        <v>106</v>
      </c>
      <c r="E25" s="51" t="s">
        <v>77</v>
      </c>
      <c r="F25" s="54">
        <f t="shared" si="0"/>
        <v>0</v>
      </c>
      <c r="G25" s="54"/>
      <c r="H25" s="55"/>
    </row>
    <row r="26" spans="1:8" ht="15.75" customHeight="1">
      <c r="A26" s="53"/>
      <c r="B26" s="51" t="s">
        <v>110</v>
      </c>
      <c r="C26" s="55"/>
      <c r="D26" s="53" t="s">
        <v>111</v>
      </c>
      <c r="E26" s="51" t="s">
        <v>82</v>
      </c>
      <c r="F26" s="54">
        <f t="shared" si="0"/>
        <v>0</v>
      </c>
      <c r="G26" s="54"/>
      <c r="H26" s="55"/>
    </row>
    <row r="27" spans="1:8" ht="15.75" customHeight="1">
      <c r="A27" s="53"/>
      <c r="B27" s="51" t="s">
        <v>115</v>
      </c>
      <c r="C27" s="55"/>
      <c r="D27" s="53" t="s">
        <v>116</v>
      </c>
      <c r="E27" s="51" t="s">
        <v>87</v>
      </c>
      <c r="F27" s="54">
        <f t="shared" si="0"/>
        <v>0</v>
      </c>
      <c r="G27" s="54"/>
      <c r="H27" s="55"/>
    </row>
    <row r="28" spans="1:8" ht="15.75" customHeight="1">
      <c r="A28" s="53"/>
      <c r="B28" s="51" t="s">
        <v>120</v>
      </c>
      <c r="C28" s="55"/>
      <c r="D28" s="53" t="s">
        <v>121</v>
      </c>
      <c r="E28" s="51" t="s">
        <v>92</v>
      </c>
      <c r="F28" s="54">
        <f t="shared" si="0"/>
        <v>0</v>
      </c>
      <c r="G28" s="54"/>
      <c r="H28" s="54"/>
    </row>
    <row r="29" spans="1:8" ht="15.75" customHeight="1">
      <c r="A29" s="53"/>
      <c r="B29" s="51" t="s">
        <v>125</v>
      </c>
      <c r="C29" s="55"/>
      <c r="D29" s="53"/>
      <c r="E29" s="51" t="s">
        <v>97</v>
      </c>
      <c r="F29" s="55"/>
      <c r="G29" s="55"/>
      <c r="H29" s="55"/>
    </row>
    <row r="30" spans="1:8" ht="15.75" customHeight="1">
      <c r="A30" s="57" t="s">
        <v>128</v>
      </c>
      <c r="B30" s="51" t="s">
        <v>129</v>
      </c>
      <c r="C30" s="54">
        <f>SUM(C7:C29)</f>
        <v>113723860.74</v>
      </c>
      <c r="D30" s="58" t="s">
        <v>130</v>
      </c>
      <c r="E30" s="51" t="s">
        <v>102</v>
      </c>
      <c r="F30" s="111">
        <f>SUM(F7:F29)</f>
        <v>113723860.74000001</v>
      </c>
      <c r="G30" s="111">
        <f>SUM(G7:G29)</f>
        <v>20896872.380000003</v>
      </c>
      <c r="H30" s="111">
        <f>SUM(H7:H29)</f>
        <v>92826988.36</v>
      </c>
    </row>
    <row r="31" spans="1:8" ht="15.75" customHeight="1">
      <c r="A31" s="53"/>
      <c r="B31" s="51" t="s">
        <v>133</v>
      </c>
      <c r="C31" s="55"/>
      <c r="D31" s="59"/>
      <c r="E31" s="51" t="s">
        <v>107</v>
      </c>
      <c r="F31" s="59"/>
      <c r="G31" s="59"/>
      <c r="H31" s="59"/>
    </row>
    <row r="32" spans="1:8" ht="15.75" customHeight="1">
      <c r="A32" s="53" t="s">
        <v>207</v>
      </c>
      <c r="B32" s="51" t="s">
        <v>137</v>
      </c>
      <c r="C32" s="54"/>
      <c r="D32" s="59" t="s">
        <v>208</v>
      </c>
      <c r="E32" s="51" t="s">
        <v>112</v>
      </c>
      <c r="F32" s="59"/>
      <c r="G32" s="59"/>
      <c r="H32" s="59"/>
    </row>
    <row r="33" spans="1:8" ht="15.75" customHeight="1">
      <c r="A33" s="53" t="s">
        <v>203</v>
      </c>
      <c r="B33" s="51" t="s">
        <v>143</v>
      </c>
      <c r="C33" s="54"/>
      <c r="D33" s="59" t="s">
        <v>209</v>
      </c>
      <c r="E33" s="51" t="s">
        <v>117</v>
      </c>
      <c r="F33" s="59"/>
      <c r="G33" s="59"/>
      <c r="H33" s="59"/>
    </row>
    <row r="34" spans="1:8" ht="15.75" customHeight="1">
      <c r="A34" s="53" t="s">
        <v>204</v>
      </c>
      <c r="B34" s="51" t="s">
        <v>149</v>
      </c>
      <c r="C34" s="54"/>
      <c r="D34" s="59" t="s">
        <v>210</v>
      </c>
      <c r="E34" s="51" t="s">
        <v>122</v>
      </c>
      <c r="F34" s="59"/>
      <c r="G34" s="59"/>
      <c r="H34" s="59"/>
    </row>
    <row r="35" spans="1:8" ht="15.75" customHeight="1">
      <c r="A35" s="53"/>
      <c r="B35" s="51" t="s">
        <v>155</v>
      </c>
      <c r="C35" s="55"/>
      <c r="D35" s="59"/>
      <c r="E35" s="51" t="s">
        <v>126</v>
      </c>
      <c r="F35" s="59"/>
      <c r="G35" s="59"/>
      <c r="H35" s="59"/>
    </row>
    <row r="36" spans="1:8" ht="15.75" customHeight="1">
      <c r="A36" s="57" t="s">
        <v>211</v>
      </c>
      <c r="B36" s="51" t="s">
        <v>160</v>
      </c>
      <c r="C36" s="54">
        <f>C30</f>
        <v>113723860.74</v>
      </c>
      <c r="D36" s="58" t="s">
        <v>212</v>
      </c>
      <c r="E36" s="51" t="s">
        <v>14</v>
      </c>
      <c r="F36" s="111">
        <f>F30</f>
        <v>113723860.74000001</v>
      </c>
      <c r="G36" s="111">
        <f>G30</f>
        <v>20896872.380000003</v>
      </c>
      <c r="H36" s="111">
        <f>H30</f>
        <v>92826988.36</v>
      </c>
    </row>
    <row r="38" ht="14.25">
      <c r="C38" s="100">
        <v>4</v>
      </c>
    </row>
    <row r="39" ht="14.25">
      <c r="G39" s="101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zoomScaleSheetLayoutView="100" workbookViewId="0" topLeftCell="A1">
      <selection activeCell="I8" sqref="I8"/>
    </sheetView>
  </sheetViews>
  <sheetFormatPr defaultColWidth="9.00390625" defaultRowHeight="14.25"/>
  <cols>
    <col min="1" max="1" width="2.625" style="8" customWidth="1"/>
    <col min="2" max="2" width="3.375" style="8" customWidth="1"/>
    <col min="3" max="3" width="3.00390625" style="8" customWidth="1"/>
    <col min="4" max="4" width="21.375" style="8" customWidth="1"/>
    <col min="5" max="5" width="11.625" style="8" customWidth="1"/>
    <col min="6" max="7" width="11.375" style="8" customWidth="1"/>
    <col min="8" max="8" width="13.75390625" style="8" customWidth="1"/>
    <col min="9" max="9" width="11.125" style="8" customWidth="1"/>
    <col min="10" max="10" width="10.625" style="8" customWidth="1"/>
    <col min="11" max="11" width="11.375" style="8" customWidth="1"/>
    <col min="12" max="12" width="11.50390625" style="8" customWidth="1"/>
    <col min="13" max="13" width="11.625" style="8" customWidth="1"/>
    <col min="14" max="14" width="12.00390625" style="8" customWidth="1"/>
    <col min="15" max="16384" width="9.00390625" style="8" customWidth="1"/>
  </cols>
  <sheetData>
    <row r="1" spans="1:14" ht="26.25" customHeight="1">
      <c r="A1" s="171" t="s">
        <v>213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6.5" customHeight="1">
      <c r="A2" s="118" t="s">
        <v>309</v>
      </c>
      <c r="B2" s="119"/>
      <c r="C2" s="119"/>
      <c r="D2" s="120"/>
      <c r="E2" s="120"/>
      <c r="F2" s="120"/>
      <c r="G2" s="120"/>
      <c r="H2" s="120"/>
      <c r="I2" s="119"/>
      <c r="J2" s="119"/>
      <c r="K2" s="119"/>
      <c r="L2" s="119"/>
      <c r="M2" s="119"/>
      <c r="N2" s="60" t="s">
        <v>310</v>
      </c>
    </row>
    <row r="3" spans="1:14" ht="22.5" customHeight="1">
      <c r="A3" s="173" t="s">
        <v>3</v>
      </c>
      <c r="B3" s="173"/>
      <c r="C3" s="173"/>
      <c r="D3" s="173"/>
      <c r="E3" s="174" t="s">
        <v>214</v>
      </c>
      <c r="F3" s="174"/>
      <c r="G3" s="174"/>
      <c r="H3" s="174"/>
      <c r="I3" s="175" t="s">
        <v>215</v>
      </c>
      <c r="J3" s="175"/>
      <c r="K3" s="175"/>
      <c r="L3" s="175"/>
      <c r="M3" s="175"/>
      <c r="N3" s="175"/>
    </row>
    <row r="4" spans="1:14" ht="22.5" customHeight="1">
      <c r="A4" s="173" t="s">
        <v>216</v>
      </c>
      <c r="B4" s="173"/>
      <c r="C4" s="173"/>
      <c r="D4" s="173" t="s">
        <v>182</v>
      </c>
      <c r="E4" s="174" t="s">
        <v>186</v>
      </c>
      <c r="F4" s="174" t="s">
        <v>188</v>
      </c>
      <c r="G4" s="174" t="s">
        <v>189</v>
      </c>
      <c r="H4" s="174"/>
      <c r="I4" s="176" t="s">
        <v>186</v>
      </c>
      <c r="J4" s="176" t="s">
        <v>188</v>
      </c>
      <c r="K4" s="176"/>
      <c r="L4" s="176"/>
      <c r="M4" s="176" t="s">
        <v>189</v>
      </c>
      <c r="N4" s="176"/>
    </row>
    <row r="5" spans="1:14" ht="32.25" customHeight="1">
      <c r="A5" s="173"/>
      <c r="B5" s="173"/>
      <c r="C5" s="173"/>
      <c r="D5" s="173"/>
      <c r="E5" s="174"/>
      <c r="F5" s="174"/>
      <c r="G5" s="121" t="s">
        <v>199</v>
      </c>
      <c r="H5" s="121" t="s">
        <v>217</v>
      </c>
      <c r="I5" s="176"/>
      <c r="J5" s="103" t="s">
        <v>199</v>
      </c>
      <c r="K5" s="103" t="s">
        <v>218</v>
      </c>
      <c r="L5" s="103" t="s">
        <v>219</v>
      </c>
      <c r="M5" s="103" t="s">
        <v>199</v>
      </c>
      <c r="N5" s="103" t="s">
        <v>217</v>
      </c>
    </row>
    <row r="6" spans="1:14" ht="18.75" customHeight="1">
      <c r="A6" s="177" t="s">
        <v>183</v>
      </c>
      <c r="B6" s="179" t="s">
        <v>184</v>
      </c>
      <c r="C6" s="179" t="s">
        <v>185</v>
      </c>
      <c r="D6" s="61" t="s">
        <v>8</v>
      </c>
      <c r="E6" s="62">
        <v>1</v>
      </c>
      <c r="F6" s="62">
        <v>2</v>
      </c>
      <c r="G6" s="62">
        <v>3</v>
      </c>
      <c r="H6" s="62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</row>
    <row r="7" spans="1:14" ht="18" customHeight="1">
      <c r="A7" s="178"/>
      <c r="B7" s="180"/>
      <c r="C7" s="180"/>
      <c r="D7" s="7" t="s">
        <v>186</v>
      </c>
      <c r="E7" s="115">
        <f>F7+G7</f>
        <v>20896872.38</v>
      </c>
      <c r="F7" s="115">
        <f>SUM(F8:F23)</f>
        <v>13772510.92</v>
      </c>
      <c r="G7" s="115">
        <f>SUM(G8:G23)</f>
        <v>7124361.46</v>
      </c>
      <c r="H7" s="115"/>
      <c r="I7" s="113">
        <f>J7+M7</f>
        <v>20896872.38</v>
      </c>
      <c r="J7" s="113">
        <f>K7+L7</f>
        <v>13772510.92</v>
      </c>
      <c r="K7" s="113">
        <f>SUM(K8:K23)</f>
        <v>9110450.02</v>
      </c>
      <c r="L7" s="113">
        <f>SUM(L8:L23)</f>
        <v>4662060.9</v>
      </c>
      <c r="M7" s="113">
        <f>SUM(M8:M23)</f>
        <v>7124361.46</v>
      </c>
      <c r="N7" s="113">
        <f>SUM(N8:N23)</f>
        <v>0</v>
      </c>
    </row>
    <row r="8" spans="1:14" ht="21" customHeight="1">
      <c r="A8" s="142">
        <v>2019999</v>
      </c>
      <c r="B8" s="139"/>
      <c r="C8" s="139"/>
      <c r="D8" s="36" t="s">
        <v>281</v>
      </c>
      <c r="E8" s="115">
        <f aca="true" t="shared" si="0" ref="E8:E23">F8+G8</f>
        <v>236500</v>
      </c>
      <c r="F8" s="113">
        <v>236500</v>
      </c>
      <c r="G8" s="115"/>
      <c r="H8" s="115"/>
      <c r="I8" s="113">
        <f aca="true" t="shared" si="1" ref="I8:I23">J8+M8</f>
        <v>236500</v>
      </c>
      <c r="J8" s="113">
        <f aca="true" t="shared" si="2" ref="J8:J23">K8+L8</f>
        <v>236500</v>
      </c>
      <c r="K8" s="113"/>
      <c r="L8" s="113">
        <v>236500</v>
      </c>
      <c r="M8" s="113"/>
      <c r="N8" s="113"/>
    </row>
    <row r="9" spans="1:14" ht="21" customHeight="1">
      <c r="A9" s="142">
        <v>2080501</v>
      </c>
      <c r="B9" s="139"/>
      <c r="C9" s="139"/>
      <c r="D9" s="36" t="s">
        <v>282</v>
      </c>
      <c r="E9" s="115">
        <f t="shared" si="0"/>
        <v>838287.88</v>
      </c>
      <c r="F9" s="113">
        <v>838287.88</v>
      </c>
      <c r="G9" s="115"/>
      <c r="H9" s="115"/>
      <c r="I9" s="113">
        <f t="shared" si="1"/>
        <v>838287.88</v>
      </c>
      <c r="J9" s="113">
        <f t="shared" si="2"/>
        <v>838287.88</v>
      </c>
      <c r="K9" s="113">
        <v>838287.88</v>
      </c>
      <c r="L9" s="113"/>
      <c r="M9" s="113"/>
      <c r="N9" s="113"/>
    </row>
    <row r="10" spans="1:14" ht="21" customHeight="1">
      <c r="A10" s="142">
        <v>2080502</v>
      </c>
      <c r="B10" s="139"/>
      <c r="C10" s="139"/>
      <c r="D10" s="36" t="s">
        <v>283</v>
      </c>
      <c r="E10" s="115">
        <f t="shared" si="0"/>
        <v>135709.04</v>
      </c>
      <c r="F10" s="113">
        <v>135709.04</v>
      </c>
      <c r="G10" s="115"/>
      <c r="H10" s="115"/>
      <c r="I10" s="113">
        <f t="shared" si="1"/>
        <v>135709.04</v>
      </c>
      <c r="J10" s="113">
        <f t="shared" si="2"/>
        <v>135709.04</v>
      </c>
      <c r="K10" s="113">
        <v>135709.04</v>
      </c>
      <c r="L10" s="113"/>
      <c r="M10" s="113"/>
      <c r="N10" s="113"/>
    </row>
    <row r="11" spans="1:14" ht="21" customHeight="1">
      <c r="A11" s="142">
        <v>2080801</v>
      </c>
      <c r="B11" s="139"/>
      <c r="C11" s="139"/>
      <c r="D11" s="36" t="s">
        <v>285</v>
      </c>
      <c r="E11" s="115">
        <f t="shared" si="0"/>
        <v>287144</v>
      </c>
      <c r="F11" s="113">
        <v>287144</v>
      </c>
      <c r="G11" s="115"/>
      <c r="H11" s="115"/>
      <c r="I11" s="113">
        <f t="shared" si="1"/>
        <v>287144</v>
      </c>
      <c r="J11" s="113">
        <f t="shared" si="2"/>
        <v>287144</v>
      </c>
      <c r="K11" s="113">
        <v>287144</v>
      </c>
      <c r="L11" s="113"/>
      <c r="M11" s="113"/>
      <c r="N11" s="113"/>
    </row>
    <row r="12" spans="1:14" ht="21" customHeight="1">
      <c r="A12" s="142">
        <v>2100501</v>
      </c>
      <c r="B12" s="139"/>
      <c r="C12" s="139"/>
      <c r="D12" s="36" t="s">
        <v>288</v>
      </c>
      <c r="E12" s="115">
        <f t="shared" si="0"/>
        <v>277017</v>
      </c>
      <c r="F12" s="113">
        <v>277017</v>
      </c>
      <c r="G12" s="115"/>
      <c r="H12" s="115"/>
      <c r="I12" s="113">
        <f t="shared" si="1"/>
        <v>277017</v>
      </c>
      <c r="J12" s="113">
        <f t="shared" si="2"/>
        <v>277017</v>
      </c>
      <c r="K12" s="113">
        <v>277017</v>
      </c>
      <c r="L12" s="113"/>
      <c r="M12" s="113"/>
      <c r="N12" s="113"/>
    </row>
    <row r="13" spans="1:14" ht="21" customHeight="1">
      <c r="A13" s="142">
        <v>2100503</v>
      </c>
      <c r="B13" s="139"/>
      <c r="C13" s="139"/>
      <c r="D13" s="36" t="s">
        <v>289</v>
      </c>
      <c r="E13" s="115">
        <f t="shared" si="0"/>
        <v>53621</v>
      </c>
      <c r="F13" s="113">
        <v>53621</v>
      </c>
      <c r="G13" s="115"/>
      <c r="H13" s="115"/>
      <c r="I13" s="113">
        <f t="shared" si="1"/>
        <v>53621</v>
      </c>
      <c r="J13" s="113">
        <f t="shared" si="2"/>
        <v>53621</v>
      </c>
      <c r="K13" s="113">
        <v>53621</v>
      </c>
      <c r="L13" s="113"/>
      <c r="M13" s="113"/>
      <c r="N13" s="113"/>
    </row>
    <row r="14" spans="1:14" ht="21" customHeight="1">
      <c r="A14" s="142">
        <v>2200101</v>
      </c>
      <c r="B14" s="139"/>
      <c r="C14" s="139"/>
      <c r="D14" s="36" t="s">
        <v>299</v>
      </c>
      <c r="E14" s="116">
        <f t="shared" si="0"/>
        <v>5863850.6</v>
      </c>
      <c r="F14" s="114">
        <v>5863850.6</v>
      </c>
      <c r="G14" s="115"/>
      <c r="H14" s="115"/>
      <c r="I14" s="113">
        <f t="shared" si="1"/>
        <v>5863850.6</v>
      </c>
      <c r="J14" s="113">
        <f t="shared" si="2"/>
        <v>5863850.6</v>
      </c>
      <c r="K14" s="113">
        <v>5425850.6</v>
      </c>
      <c r="L14" s="113">
        <v>438000</v>
      </c>
      <c r="M14" s="113"/>
      <c r="N14" s="113"/>
    </row>
    <row r="15" spans="1:14" ht="21" customHeight="1">
      <c r="A15" s="142">
        <v>2200104</v>
      </c>
      <c r="B15" s="142"/>
      <c r="C15" s="142"/>
      <c r="D15" s="112" t="s">
        <v>300</v>
      </c>
      <c r="E15" s="117">
        <f t="shared" si="0"/>
        <v>741400</v>
      </c>
      <c r="F15" s="114">
        <v>741400</v>
      </c>
      <c r="G15" s="115"/>
      <c r="H15" s="115"/>
      <c r="I15" s="113">
        <f t="shared" si="1"/>
        <v>741400</v>
      </c>
      <c r="J15" s="113">
        <f t="shared" si="2"/>
        <v>741400</v>
      </c>
      <c r="K15" s="113"/>
      <c r="L15" s="113">
        <v>741400</v>
      </c>
      <c r="M15" s="113"/>
      <c r="N15" s="113"/>
    </row>
    <row r="16" spans="1:14" ht="21" customHeight="1">
      <c r="A16" s="142">
        <v>2200105</v>
      </c>
      <c r="B16" s="142"/>
      <c r="C16" s="142"/>
      <c r="D16" s="112" t="s">
        <v>301</v>
      </c>
      <c r="E16" s="117">
        <f t="shared" si="0"/>
        <v>562000</v>
      </c>
      <c r="F16" s="114">
        <v>562000</v>
      </c>
      <c r="G16" s="115"/>
      <c r="H16" s="115"/>
      <c r="I16" s="113">
        <f t="shared" si="1"/>
        <v>562000</v>
      </c>
      <c r="J16" s="113">
        <f t="shared" si="2"/>
        <v>562000</v>
      </c>
      <c r="K16" s="113"/>
      <c r="L16" s="113">
        <v>562000</v>
      </c>
      <c r="M16" s="113"/>
      <c r="N16" s="113"/>
    </row>
    <row r="17" spans="1:14" ht="21" customHeight="1">
      <c r="A17" s="142">
        <v>2200106</v>
      </c>
      <c r="B17" s="142"/>
      <c r="C17" s="142"/>
      <c r="D17" s="112" t="s">
        <v>302</v>
      </c>
      <c r="E17" s="117">
        <f t="shared" si="0"/>
        <v>800000</v>
      </c>
      <c r="F17" s="114">
        <v>800000</v>
      </c>
      <c r="G17" s="115"/>
      <c r="H17" s="115"/>
      <c r="I17" s="113">
        <f t="shared" si="1"/>
        <v>800000</v>
      </c>
      <c r="J17" s="113">
        <f t="shared" si="2"/>
        <v>800000</v>
      </c>
      <c r="K17" s="113"/>
      <c r="L17" s="113">
        <v>800000</v>
      </c>
      <c r="M17" s="113"/>
      <c r="N17" s="113"/>
    </row>
    <row r="18" spans="1:14" ht="21" customHeight="1">
      <c r="A18" s="142">
        <v>2200108</v>
      </c>
      <c r="B18" s="142"/>
      <c r="C18" s="142"/>
      <c r="D18" s="112" t="s">
        <v>303</v>
      </c>
      <c r="E18" s="117">
        <f t="shared" si="0"/>
        <v>5000</v>
      </c>
      <c r="F18" s="114">
        <v>5000</v>
      </c>
      <c r="G18" s="115"/>
      <c r="H18" s="115"/>
      <c r="I18" s="113">
        <f t="shared" si="1"/>
        <v>5000</v>
      </c>
      <c r="J18" s="113">
        <f t="shared" si="2"/>
        <v>5000</v>
      </c>
      <c r="K18" s="113"/>
      <c r="L18" s="113">
        <v>5000</v>
      </c>
      <c r="M18" s="113"/>
      <c r="N18" s="113"/>
    </row>
    <row r="19" spans="1:14" ht="21" customHeight="1">
      <c r="A19" s="142">
        <v>2200110</v>
      </c>
      <c r="B19" s="142"/>
      <c r="C19" s="142"/>
      <c r="D19" s="112" t="s">
        <v>304</v>
      </c>
      <c r="E19" s="117">
        <f t="shared" si="0"/>
        <v>50000</v>
      </c>
      <c r="F19" s="114">
        <v>50000</v>
      </c>
      <c r="G19" s="115"/>
      <c r="H19" s="115"/>
      <c r="I19" s="113">
        <f t="shared" si="1"/>
        <v>50000</v>
      </c>
      <c r="J19" s="113">
        <f t="shared" si="2"/>
        <v>50000</v>
      </c>
      <c r="K19" s="113"/>
      <c r="L19" s="113">
        <v>50000</v>
      </c>
      <c r="M19" s="113"/>
      <c r="N19" s="113"/>
    </row>
    <row r="20" spans="1:14" ht="21" customHeight="1">
      <c r="A20" s="142">
        <v>2200111</v>
      </c>
      <c r="B20" s="142"/>
      <c r="C20" s="142"/>
      <c r="D20" s="112" t="s">
        <v>305</v>
      </c>
      <c r="E20" s="117">
        <f t="shared" si="0"/>
        <v>1155105</v>
      </c>
      <c r="F20" s="114"/>
      <c r="G20" s="115">
        <v>1155105</v>
      </c>
      <c r="H20" s="115"/>
      <c r="I20" s="113">
        <f t="shared" si="1"/>
        <v>1155105</v>
      </c>
      <c r="J20" s="113">
        <f t="shared" si="2"/>
        <v>0</v>
      </c>
      <c r="K20" s="113"/>
      <c r="L20" s="113"/>
      <c r="M20" s="113">
        <v>1155105</v>
      </c>
      <c r="N20" s="113"/>
    </row>
    <row r="21" spans="1:14" ht="21" customHeight="1">
      <c r="A21" s="142">
        <v>2200114</v>
      </c>
      <c r="B21" s="142"/>
      <c r="C21" s="142"/>
      <c r="D21" s="112" t="s">
        <v>306</v>
      </c>
      <c r="E21" s="117">
        <f t="shared" si="0"/>
        <v>465796.46</v>
      </c>
      <c r="F21" s="114"/>
      <c r="G21" s="115">
        <v>465796.46</v>
      </c>
      <c r="H21" s="115"/>
      <c r="I21" s="113">
        <f t="shared" si="1"/>
        <v>465796.46</v>
      </c>
      <c r="J21" s="113">
        <f t="shared" si="2"/>
        <v>0</v>
      </c>
      <c r="K21" s="113"/>
      <c r="L21" s="113"/>
      <c r="M21" s="113">
        <v>465796.46</v>
      </c>
      <c r="N21" s="113"/>
    </row>
    <row r="22" spans="1:14" ht="21" customHeight="1">
      <c r="A22" s="142">
        <v>2200150</v>
      </c>
      <c r="B22" s="142"/>
      <c r="C22" s="142"/>
      <c r="D22" s="112" t="s">
        <v>307</v>
      </c>
      <c r="E22" s="117">
        <f t="shared" si="0"/>
        <v>2119543.4</v>
      </c>
      <c r="F22" s="114">
        <v>2119543.4</v>
      </c>
      <c r="G22" s="115"/>
      <c r="H22" s="115"/>
      <c r="I22" s="113">
        <f t="shared" si="1"/>
        <v>2119543.4</v>
      </c>
      <c r="J22" s="113">
        <f t="shared" si="2"/>
        <v>2119543.4</v>
      </c>
      <c r="K22" s="113">
        <v>2092820.5</v>
      </c>
      <c r="L22" s="113">
        <v>26722.9</v>
      </c>
      <c r="M22" s="113"/>
      <c r="N22" s="113"/>
    </row>
    <row r="23" spans="1:14" ht="21" customHeight="1">
      <c r="A23" s="142">
        <v>2200199</v>
      </c>
      <c r="B23" s="142"/>
      <c r="C23" s="142"/>
      <c r="D23" s="112" t="s">
        <v>308</v>
      </c>
      <c r="E23" s="117">
        <f t="shared" si="0"/>
        <v>7305898</v>
      </c>
      <c r="F23" s="122">
        <v>1802438</v>
      </c>
      <c r="G23" s="115">
        <v>5503460</v>
      </c>
      <c r="H23" s="115"/>
      <c r="I23" s="113">
        <f t="shared" si="1"/>
        <v>7305898</v>
      </c>
      <c r="J23" s="113">
        <f t="shared" si="2"/>
        <v>1802438</v>
      </c>
      <c r="K23" s="113"/>
      <c r="L23" s="113">
        <v>1802438</v>
      </c>
      <c r="M23" s="113">
        <v>5503460</v>
      </c>
      <c r="N23" s="113"/>
    </row>
  </sheetData>
  <mergeCells count="31">
    <mergeCell ref="A13:C13"/>
    <mergeCell ref="A14:C14"/>
    <mergeCell ref="A6:A7"/>
    <mergeCell ref="B6:B7"/>
    <mergeCell ref="C6:C7"/>
    <mergeCell ref="A9:C9"/>
    <mergeCell ref="A10:C10"/>
    <mergeCell ref="A11:C11"/>
    <mergeCell ref="G4:H4"/>
    <mergeCell ref="A12:C12"/>
    <mergeCell ref="J4:L4"/>
    <mergeCell ref="M4:N4"/>
    <mergeCell ref="A8:C8"/>
    <mergeCell ref="D4:D5"/>
    <mergeCell ref="E4:E5"/>
    <mergeCell ref="F4:F5"/>
    <mergeCell ref="I4:I5"/>
    <mergeCell ref="A4:C5"/>
    <mergeCell ref="A1:N1"/>
    <mergeCell ref="A3:D3"/>
    <mergeCell ref="E3:H3"/>
    <mergeCell ref="I3:N3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N1">
      <selection activeCell="Y16" sqref="Y16"/>
    </sheetView>
  </sheetViews>
  <sheetFormatPr defaultColWidth="9.00390625" defaultRowHeight="14.25"/>
  <cols>
    <col min="1" max="1" width="3.625" style="0" customWidth="1"/>
    <col min="2" max="2" width="2.75390625" style="0" customWidth="1"/>
    <col min="3" max="3" width="2.00390625" style="0" customWidth="1"/>
    <col min="4" max="4" width="18.75390625" style="0" customWidth="1"/>
    <col min="5" max="5" width="10.125" style="0" customWidth="1"/>
  </cols>
  <sheetData>
    <row r="1" spans="1:32" ht="28.5" customHeight="1">
      <c r="A1" s="185" t="s">
        <v>360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20.25" customHeight="1" thickBot="1">
      <c r="A2" s="126" t="s">
        <v>311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 t="s">
        <v>371</v>
      </c>
      <c r="AF2" s="126"/>
    </row>
    <row r="3" spans="1:32" ht="14.25">
      <c r="A3" s="191" t="s">
        <v>3</v>
      </c>
      <c r="B3" s="192" t="s">
        <v>312</v>
      </c>
      <c r="C3" s="192" t="s">
        <v>312</v>
      </c>
      <c r="D3" s="192" t="s">
        <v>312</v>
      </c>
      <c r="E3" s="192" t="s">
        <v>186</v>
      </c>
      <c r="F3" s="189" t="s">
        <v>220</v>
      </c>
      <c r="G3" s="189" t="s">
        <v>312</v>
      </c>
      <c r="H3" s="189" t="s">
        <v>312</v>
      </c>
      <c r="I3" s="189" t="s">
        <v>312</v>
      </c>
      <c r="J3" s="189" t="s">
        <v>312</v>
      </c>
      <c r="K3" s="189" t="s">
        <v>221</v>
      </c>
      <c r="L3" s="189" t="s">
        <v>312</v>
      </c>
      <c r="M3" s="189" t="s">
        <v>312</v>
      </c>
      <c r="N3" s="189" t="s">
        <v>312</v>
      </c>
      <c r="O3" s="189" t="s">
        <v>312</v>
      </c>
      <c r="P3" s="189" t="s">
        <v>312</v>
      </c>
      <c r="Q3" s="189" t="s">
        <v>312</v>
      </c>
      <c r="R3" s="189" t="s">
        <v>312</v>
      </c>
      <c r="S3" s="189" t="s">
        <v>312</v>
      </c>
      <c r="T3" s="189" t="s">
        <v>312</v>
      </c>
      <c r="U3" s="189" t="s">
        <v>312</v>
      </c>
      <c r="V3" s="189" t="s">
        <v>312</v>
      </c>
      <c r="W3" s="189" t="s">
        <v>312</v>
      </c>
      <c r="X3" s="189" t="s">
        <v>312</v>
      </c>
      <c r="Y3" s="189" t="s">
        <v>312</v>
      </c>
      <c r="Z3" s="189" t="s">
        <v>222</v>
      </c>
      <c r="AA3" s="189" t="s">
        <v>312</v>
      </c>
      <c r="AB3" s="189" t="s">
        <v>312</v>
      </c>
      <c r="AC3" s="189" t="s">
        <v>312</v>
      </c>
      <c r="AD3" s="189" t="s">
        <v>312</v>
      </c>
      <c r="AE3" s="189" t="s">
        <v>223</v>
      </c>
      <c r="AF3" s="189" t="s">
        <v>312</v>
      </c>
    </row>
    <row r="4" spans="1:32" ht="14.25">
      <c r="A4" s="190" t="s">
        <v>216</v>
      </c>
      <c r="B4" s="186" t="s">
        <v>312</v>
      </c>
      <c r="C4" s="186" t="s">
        <v>312</v>
      </c>
      <c r="D4" s="186" t="s">
        <v>182</v>
      </c>
      <c r="E4" s="186" t="s">
        <v>312</v>
      </c>
      <c r="F4" s="186" t="s">
        <v>199</v>
      </c>
      <c r="G4" s="186" t="s">
        <v>224</v>
      </c>
      <c r="H4" s="186" t="s">
        <v>225</v>
      </c>
      <c r="I4" s="186" t="s">
        <v>226</v>
      </c>
      <c r="J4" s="186" t="s">
        <v>313</v>
      </c>
      <c r="K4" s="186" t="s">
        <v>199</v>
      </c>
      <c r="L4" s="186" t="s">
        <v>227</v>
      </c>
      <c r="M4" s="186" t="s">
        <v>228</v>
      </c>
      <c r="N4" s="186" t="s">
        <v>229</v>
      </c>
      <c r="O4" s="186" t="s">
        <v>230</v>
      </c>
      <c r="P4" s="186" t="s">
        <v>231</v>
      </c>
      <c r="Q4" s="186" t="s">
        <v>232</v>
      </c>
      <c r="R4" s="186" t="s">
        <v>234</v>
      </c>
      <c r="S4" s="186" t="s">
        <v>235</v>
      </c>
      <c r="T4" s="186" t="s">
        <v>236</v>
      </c>
      <c r="U4" s="186" t="s">
        <v>237</v>
      </c>
      <c r="V4" s="186" t="s">
        <v>238</v>
      </c>
      <c r="W4" s="186" t="s">
        <v>239</v>
      </c>
      <c r="X4" s="186" t="s">
        <v>240</v>
      </c>
      <c r="Y4" s="186" t="s">
        <v>241</v>
      </c>
      <c r="Z4" s="186" t="s">
        <v>199</v>
      </c>
      <c r="AA4" s="186" t="s">
        <v>242</v>
      </c>
      <c r="AB4" s="186" t="s">
        <v>243</v>
      </c>
      <c r="AC4" s="186" t="s">
        <v>244</v>
      </c>
      <c r="AD4" s="186" t="s">
        <v>245</v>
      </c>
      <c r="AE4" s="186" t="s">
        <v>199</v>
      </c>
      <c r="AF4" s="186" t="s">
        <v>246</v>
      </c>
    </row>
    <row r="5" spans="1:32" ht="14.25">
      <c r="A5" s="190" t="s">
        <v>312</v>
      </c>
      <c r="B5" s="186" t="s">
        <v>312</v>
      </c>
      <c r="C5" s="186" t="s">
        <v>312</v>
      </c>
      <c r="D5" s="186" t="s">
        <v>312</v>
      </c>
      <c r="E5" s="186" t="s">
        <v>312</v>
      </c>
      <c r="F5" s="186" t="s">
        <v>312</v>
      </c>
      <c r="G5" s="186" t="s">
        <v>312</v>
      </c>
      <c r="H5" s="186" t="s">
        <v>312</v>
      </c>
      <c r="I5" s="186" t="s">
        <v>312</v>
      </c>
      <c r="J5" s="186" t="s">
        <v>312</v>
      </c>
      <c r="K5" s="186" t="s">
        <v>312</v>
      </c>
      <c r="L5" s="186" t="s">
        <v>312</v>
      </c>
      <c r="M5" s="186" t="s">
        <v>312</v>
      </c>
      <c r="N5" s="186" t="s">
        <v>312</v>
      </c>
      <c r="O5" s="186" t="s">
        <v>312</v>
      </c>
      <c r="P5" s="186" t="s">
        <v>312</v>
      </c>
      <c r="Q5" s="186" t="s">
        <v>312</v>
      </c>
      <c r="R5" s="186" t="s">
        <v>312</v>
      </c>
      <c r="S5" s="186" t="s">
        <v>312</v>
      </c>
      <c r="T5" s="186" t="s">
        <v>312</v>
      </c>
      <c r="U5" s="186" t="s">
        <v>312</v>
      </c>
      <c r="V5" s="186" t="s">
        <v>312</v>
      </c>
      <c r="W5" s="186" t="s">
        <v>312</v>
      </c>
      <c r="X5" s="186" t="s">
        <v>312</v>
      </c>
      <c r="Y5" s="186" t="s">
        <v>312</v>
      </c>
      <c r="Z5" s="186" t="s">
        <v>312</v>
      </c>
      <c r="AA5" s="186" t="s">
        <v>312</v>
      </c>
      <c r="AB5" s="186" t="s">
        <v>312</v>
      </c>
      <c r="AC5" s="186" t="s">
        <v>312</v>
      </c>
      <c r="AD5" s="186" t="s">
        <v>312</v>
      </c>
      <c r="AE5" s="186" t="s">
        <v>312</v>
      </c>
      <c r="AF5" s="186" t="s">
        <v>312</v>
      </c>
    </row>
    <row r="6" spans="1:32" ht="14.25">
      <c r="A6" s="190" t="s">
        <v>312</v>
      </c>
      <c r="B6" s="186" t="s">
        <v>312</v>
      </c>
      <c r="C6" s="186" t="s">
        <v>312</v>
      </c>
      <c r="D6" s="186" t="s">
        <v>312</v>
      </c>
      <c r="E6" s="186" t="s">
        <v>312</v>
      </c>
      <c r="F6" s="186" t="s">
        <v>312</v>
      </c>
      <c r="G6" s="186" t="s">
        <v>312</v>
      </c>
      <c r="H6" s="186" t="s">
        <v>312</v>
      </c>
      <c r="I6" s="186" t="s">
        <v>312</v>
      </c>
      <c r="J6" s="186" t="s">
        <v>312</v>
      </c>
      <c r="K6" s="186" t="s">
        <v>312</v>
      </c>
      <c r="L6" s="186" t="s">
        <v>312</v>
      </c>
      <c r="M6" s="186" t="s">
        <v>312</v>
      </c>
      <c r="N6" s="186" t="s">
        <v>312</v>
      </c>
      <c r="O6" s="186" t="s">
        <v>312</v>
      </c>
      <c r="P6" s="186" t="s">
        <v>312</v>
      </c>
      <c r="Q6" s="186" t="s">
        <v>312</v>
      </c>
      <c r="R6" s="186" t="s">
        <v>312</v>
      </c>
      <c r="S6" s="186" t="s">
        <v>312</v>
      </c>
      <c r="T6" s="186" t="s">
        <v>312</v>
      </c>
      <c r="U6" s="186" t="s">
        <v>312</v>
      </c>
      <c r="V6" s="186" t="s">
        <v>312</v>
      </c>
      <c r="W6" s="186" t="s">
        <v>312</v>
      </c>
      <c r="X6" s="186" t="s">
        <v>312</v>
      </c>
      <c r="Y6" s="186" t="s">
        <v>312</v>
      </c>
      <c r="Z6" s="186" t="s">
        <v>312</v>
      </c>
      <c r="AA6" s="186" t="s">
        <v>312</v>
      </c>
      <c r="AB6" s="186" t="s">
        <v>312</v>
      </c>
      <c r="AC6" s="186" t="s">
        <v>312</v>
      </c>
      <c r="AD6" s="186" t="s">
        <v>312</v>
      </c>
      <c r="AE6" s="186" t="s">
        <v>312</v>
      </c>
      <c r="AF6" s="186" t="s">
        <v>312</v>
      </c>
    </row>
    <row r="7" spans="1:32" ht="14.25">
      <c r="A7" s="187" t="s">
        <v>183</v>
      </c>
      <c r="B7" s="188" t="s">
        <v>184</v>
      </c>
      <c r="C7" s="188" t="s">
        <v>185</v>
      </c>
      <c r="D7" s="123" t="s">
        <v>8</v>
      </c>
      <c r="E7" s="123" t="s">
        <v>10</v>
      </c>
      <c r="F7" s="123" t="s">
        <v>16</v>
      </c>
      <c r="G7" s="123" t="s">
        <v>22</v>
      </c>
      <c r="H7" s="123" t="s">
        <v>28</v>
      </c>
      <c r="I7" s="123" t="s">
        <v>34</v>
      </c>
      <c r="J7" s="123" t="s">
        <v>56</v>
      </c>
      <c r="K7" s="123" t="s">
        <v>70</v>
      </c>
      <c r="L7" s="123" t="s">
        <v>75</v>
      </c>
      <c r="M7" s="123" t="s">
        <v>80</v>
      </c>
      <c r="N7" s="123" t="s">
        <v>95</v>
      </c>
      <c r="O7" s="123" t="s">
        <v>100</v>
      </c>
      <c r="P7" s="123" t="s">
        <v>105</v>
      </c>
      <c r="Q7" s="123" t="s">
        <v>120</v>
      </c>
      <c r="R7" s="123" t="s">
        <v>129</v>
      </c>
      <c r="S7" s="123" t="s">
        <v>143</v>
      </c>
      <c r="T7" s="123" t="s">
        <v>149</v>
      </c>
      <c r="U7" s="123" t="s">
        <v>167</v>
      </c>
      <c r="V7" s="123" t="s">
        <v>169</v>
      </c>
      <c r="W7" s="123" t="s">
        <v>205</v>
      </c>
      <c r="X7" s="123" t="s">
        <v>172</v>
      </c>
      <c r="Y7" s="123" t="s">
        <v>18</v>
      </c>
      <c r="Z7" s="123" t="s">
        <v>30</v>
      </c>
      <c r="AA7" s="123" t="s">
        <v>42</v>
      </c>
      <c r="AB7" s="123" t="s">
        <v>53</v>
      </c>
      <c r="AC7" s="123" t="s">
        <v>67</v>
      </c>
      <c r="AD7" s="123" t="s">
        <v>87</v>
      </c>
      <c r="AE7" s="123" t="s">
        <v>60</v>
      </c>
      <c r="AF7" s="123" t="s">
        <v>69</v>
      </c>
    </row>
    <row r="8" spans="1:32" ht="14.25">
      <c r="A8" s="187" t="s">
        <v>312</v>
      </c>
      <c r="B8" s="188" t="s">
        <v>312</v>
      </c>
      <c r="C8" s="188" t="s">
        <v>312</v>
      </c>
      <c r="D8" s="123" t="s">
        <v>186</v>
      </c>
      <c r="E8" s="128">
        <v>13772510.92</v>
      </c>
      <c r="F8" s="128">
        <v>6931311.8</v>
      </c>
      <c r="G8" s="128">
        <v>3101385.04</v>
      </c>
      <c r="H8" s="128">
        <v>2934524.26</v>
      </c>
      <c r="I8" s="128">
        <v>530802.5</v>
      </c>
      <c r="J8" s="128">
        <v>364600</v>
      </c>
      <c r="K8" s="128">
        <v>4289191.9</v>
      </c>
      <c r="L8" s="128">
        <v>538000</v>
      </c>
      <c r="M8" s="128">
        <v>406459</v>
      </c>
      <c r="N8" s="128">
        <v>28000</v>
      </c>
      <c r="O8" s="128">
        <v>120000</v>
      </c>
      <c r="P8" s="128">
        <v>43000</v>
      </c>
      <c r="Q8" s="128">
        <v>86722.9</v>
      </c>
      <c r="R8" s="128">
        <v>25000</v>
      </c>
      <c r="S8" s="128">
        <v>79729</v>
      </c>
      <c r="T8" s="128">
        <v>185000</v>
      </c>
      <c r="U8" s="128">
        <v>176900</v>
      </c>
      <c r="V8" s="128">
        <v>2240281</v>
      </c>
      <c r="W8" s="128">
        <v>80000</v>
      </c>
      <c r="X8" s="128">
        <v>180000</v>
      </c>
      <c r="Y8" s="128">
        <v>100100</v>
      </c>
      <c r="Z8" s="128">
        <v>2179138.22</v>
      </c>
      <c r="AA8" s="128">
        <v>973996.92</v>
      </c>
      <c r="AB8" s="128">
        <v>287144</v>
      </c>
      <c r="AC8" s="128">
        <v>330638</v>
      </c>
      <c r="AD8" s="128">
        <v>587359.3</v>
      </c>
      <c r="AE8" s="128">
        <v>372869</v>
      </c>
      <c r="AF8" s="128">
        <v>372869</v>
      </c>
    </row>
    <row r="9" spans="1:32" ht="15.75" customHeight="1">
      <c r="A9" s="181" t="s">
        <v>314</v>
      </c>
      <c r="B9" s="182" t="s">
        <v>312</v>
      </c>
      <c r="C9" s="182" t="s">
        <v>312</v>
      </c>
      <c r="D9" s="124" t="s">
        <v>315</v>
      </c>
      <c r="E9" s="128">
        <v>236500</v>
      </c>
      <c r="F9" s="128" t="s">
        <v>312</v>
      </c>
      <c r="G9" s="128" t="s">
        <v>312</v>
      </c>
      <c r="H9" s="128" t="s">
        <v>312</v>
      </c>
      <c r="I9" s="128" t="s">
        <v>312</v>
      </c>
      <c r="J9" s="128" t="s">
        <v>312</v>
      </c>
      <c r="K9" s="128">
        <v>236500</v>
      </c>
      <c r="L9" s="128" t="s">
        <v>312</v>
      </c>
      <c r="M9" s="128">
        <v>236500</v>
      </c>
      <c r="N9" s="128" t="s">
        <v>312</v>
      </c>
      <c r="O9" s="128" t="s">
        <v>312</v>
      </c>
      <c r="P9" s="128" t="s">
        <v>312</v>
      </c>
      <c r="Q9" s="128" t="s">
        <v>312</v>
      </c>
      <c r="R9" s="128" t="s">
        <v>312</v>
      </c>
      <c r="S9" s="128" t="s">
        <v>312</v>
      </c>
      <c r="T9" s="128" t="s">
        <v>312</v>
      </c>
      <c r="U9" s="128" t="s">
        <v>312</v>
      </c>
      <c r="V9" s="128" t="s">
        <v>312</v>
      </c>
      <c r="W9" s="128" t="s">
        <v>312</v>
      </c>
      <c r="X9" s="128" t="s">
        <v>312</v>
      </c>
      <c r="Y9" s="128" t="s">
        <v>312</v>
      </c>
      <c r="Z9" s="128" t="s">
        <v>312</v>
      </c>
      <c r="AA9" s="128" t="s">
        <v>312</v>
      </c>
      <c r="AB9" s="128" t="s">
        <v>312</v>
      </c>
      <c r="AC9" s="128" t="s">
        <v>312</v>
      </c>
      <c r="AD9" s="128" t="s">
        <v>312</v>
      </c>
      <c r="AE9" s="128" t="s">
        <v>312</v>
      </c>
      <c r="AF9" s="128" t="s">
        <v>312</v>
      </c>
    </row>
    <row r="10" spans="1:32" ht="15.75" customHeight="1">
      <c r="A10" s="181" t="s">
        <v>316</v>
      </c>
      <c r="B10" s="182" t="s">
        <v>312</v>
      </c>
      <c r="C10" s="182" t="s">
        <v>312</v>
      </c>
      <c r="D10" s="124" t="s">
        <v>317</v>
      </c>
      <c r="E10" s="128">
        <v>236500</v>
      </c>
      <c r="F10" s="128" t="s">
        <v>312</v>
      </c>
      <c r="G10" s="128" t="s">
        <v>312</v>
      </c>
      <c r="H10" s="128" t="s">
        <v>312</v>
      </c>
      <c r="I10" s="128" t="s">
        <v>312</v>
      </c>
      <c r="J10" s="128" t="s">
        <v>312</v>
      </c>
      <c r="K10" s="128">
        <v>236500</v>
      </c>
      <c r="L10" s="128" t="s">
        <v>312</v>
      </c>
      <c r="M10" s="128">
        <v>236500</v>
      </c>
      <c r="N10" s="128" t="s">
        <v>312</v>
      </c>
      <c r="O10" s="128" t="s">
        <v>312</v>
      </c>
      <c r="P10" s="128" t="s">
        <v>312</v>
      </c>
      <c r="Q10" s="128" t="s">
        <v>312</v>
      </c>
      <c r="R10" s="128" t="s">
        <v>312</v>
      </c>
      <c r="S10" s="128" t="s">
        <v>312</v>
      </c>
      <c r="T10" s="128" t="s">
        <v>312</v>
      </c>
      <c r="U10" s="128" t="s">
        <v>312</v>
      </c>
      <c r="V10" s="128" t="s">
        <v>312</v>
      </c>
      <c r="W10" s="128" t="s">
        <v>312</v>
      </c>
      <c r="X10" s="128" t="s">
        <v>312</v>
      </c>
      <c r="Y10" s="128" t="s">
        <v>312</v>
      </c>
      <c r="Z10" s="128" t="s">
        <v>312</v>
      </c>
      <c r="AA10" s="128" t="s">
        <v>312</v>
      </c>
      <c r="AB10" s="128" t="s">
        <v>312</v>
      </c>
      <c r="AC10" s="128" t="s">
        <v>312</v>
      </c>
      <c r="AD10" s="128" t="s">
        <v>312</v>
      </c>
      <c r="AE10" s="128" t="s">
        <v>312</v>
      </c>
      <c r="AF10" s="128" t="s">
        <v>312</v>
      </c>
    </row>
    <row r="11" spans="1:32" ht="15.75" customHeight="1">
      <c r="A11" s="181" t="s">
        <v>318</v>
      </c>
      <c r="B11" s="182" t="s">
        <v>312</v>
      </c>
      <c r="C11" s="182" t="s">
        <v>312</v>
      </c>
      <c r="D11" s="124" t="s">
        <v>319</v>
      </c>
      <c r="E11" s="128">
        <v>236500</v>
      </c>
      <c r="F11" s="128" t="s">
        <v>312</v>
      </c>
      <c r="G11" s="128" t="s">
        <v>312</v>
      </c>
      <c r="H11" s="128" t="s">
        <v>312</v>
      </c>
      <c r="I11" s="128" t="s">
        <v>312</v>
      </c>
      <c r="J11" s="128" t="s">
        <v>312</v>
      </c>
      <c r="K11" s="128">
        <v>236500</v>
      </c>
      <c r="L11" s="128" t="s">
        <v>312</v>
      </c>
      <c r="M11" s="128">
        <v>236500</v>
      </c>
      <c r="N11" s="128" t="s">
        <v>312</v>
      </c>
      <c r="O11" s="128" t="s">
        <v>312</v>
      </c>
      <c r="P11" s="128" t="s">
        <v>312</v>
      </c>
      <c r="Q11" s="128" t="s">
        <v>312</v>
      </c>
      <c r="R11" s="128" t="s">
        <v>312</v>
      </c>
      <c r="S11" s="128" t="s">
        <v>312</v>
      </c>
      <c r="T11" s="128" t="s">
        <v>312</v>
      </c>
      <c r="U11" s="128" t="s">
        <v>312</v>
      </c>
      <c r="V11" s="128" t="s">
        <v>312</v>
      </c>
      <c r="W11" s="128" t="s">
        <v>312</v>
      </c>
      <c r="X11" s="128" t="s">
        <v>312</v>
      </c>
      <c r="Y11" s="128" t="s">
        <v>312</v>
      </c>
      <c r="Z11" s="128" t="s">
        <v>312</v>
      </c>
      <c r="AA11" s="128" t="s">
        <v>312</v>
      </c>
      <c r="AB11" s="128" t="s">
        <v>312</v>
      </c>
      <c r="AC11" s="128" t="s">
        <v>312</v>
      </c>
      <c r="AD11" s="128" t="s">
        <v>312</v>
      </c>
      <c r="AE11" s="128" t="s">
        <v>312</v>
      </c>
      <c r="AF11" s="128" t="s">
        <v>312</v>
      </c>
    </row>
    <row r="12" spans="1:32" ht="15.75" customHeight="1">
      <c r="A12" s="181" t="s">
        <v>320</v>
      </c>
      <c r="B12" s="182" t="s">
        <v>312</v>
      </c>
      <c r="C12" s="182" t="s">
        <v>312</v>
      </c>
      <c r="D12" s="124" t="s">
        <v>321</v>
      </c>
      <c r="E12" s="128">
        <v>1261140.92</v>
      </c>
      <c r="F12" s="128" t="s">
        <v>312</v>
      </c>
      <c r="G12" s="128" t="s">
        <v>312</v>
      </c>
      <c r="H12" s="128" t="s">
        <v>312</v>
      </c>
      <c r="I12" s="128" t="s">
        <v>312</v>
      </c>
      <c r="J12" s="128" t="s">
        <v>312</v>
      </c>
      <c r="K12" s="128" t="s">
        <v>312</v>
      </c>
      <c r="L12" s="128" t="s">
        <v>312</v>
      </c>
      <c r="M12" s="128" t="s">
        <v>312</v>
      </c>
      <c r="N12" s="128" t="s">
        <v>312</v>
      </c>
      <c r="O12" s="128" t="s">
        <v>312</v>
      </c>
      <c r="P12" s="128" t="s">
        <v>312</v>
      </c>
      <c r="Q12" s="128" t="s">
        <v>312</v>
      </c>
      <c r="R12" s="128" t="s">
        <v>312</v>
      </c>
      <c r="S12" s="128" t="s">
        <v>312</v>
      </c>
      <c r="T12" s="128" t="s">
        <v>312</v>
      </c>
      <c r="U12" s="128" t="s">
        <v>312</v>
      </c>
      <c r="V12" s="128" t="s">
        <v>312</v>
      </c>
      <c r="W12" s="128" t="s">
        <v>312</v>
      </c>
      <c r="X12" s="128" t="s">
        <v>312</v>
      </c>
      <c r="Y12" s="128" t="s">
        <v>312</v>
      </c>
      <c r="Z12" s="128">
        <v>1261140.92</v>
      </c>
      <c r="AA12" s="128">
        <v>973996.92</v>
      </c>
      <c r="AB12" s="128">
        <v>287144</v>
      </c>
      <c r="AC12" s="128" t="s">
        <v>312</v>
      </c>
      <c r="AD12" s="128" t="s">
        <v>312</v>
      </c>
      <c r="AE12" s="128" t="s">
        <v>312</v>
      </c>
      <c r="AF12" s="128" t="s">
        <v>312</v>
      </c>
    </row>
    <row r="13" spans="1:32" ht="15.75" customHeight="1">
      <c r="A13" s="181" t="s">
        <v>322</v>
      </c>
      <c r="B13" s="182" t="s">
        <v>312</v>
      </c>
      <c r="C13" s="182" t="s">
        <v>312</v>
      </c>
      <c r="D13" s="124" t="s">
        <v>323</v>
      </c>
      <c r="E13" s="128">
        <v>973996.92</v>
      </c>
      <c r="F13" s="128" t="s">
        <v>312</v>
      </c>
      <c r="G13" s="128" t="s">
        <v>312</v>
      </c>
      <c r="H13" s="128" t="s">
        <v>312</v>
      </c>
      <c r="I13" s="128" t="s">
        <v>312</v>
      </c>
      <c r="J13" s="128" t="s">
        <v>312</v>
      </c>
      <c r="K13" s="128" t="s">
        <v>312</v>
      </c>
      <c r="L13" s="128" t="s">
        <v>312</v>
      </c>
      <c r="M13" s="128" t="s">
        <v>312</v>
      </c>
      <c r="N13" s="128" t="s">
        <v>312</v>
      </c>
      <c r="O13" s="128" t="s">
        <v>312</v>
      </c>
      <c r="P13" s="128" t="s">
        <v>312</v>
      </c>
      <c r="Q13" s="128" t="s">
        <v>312</v>
      </c>
      <c r="R13" s="128" t="s">
        <v>312</v>
      </c>
      <c r="S13" s="128" t="s">
        <v>312</v>
      </c>
      <c r="T13" s="128" t="s">
        <v>312</v>
      </c>
      <c r="U13" s="128" t="s">
        <v>312</v>
      </c>
      <c r="V13" s="128" t="s">
        <v>312</v>
      </c>
      <c r="W13" s="128" t="s">
        <v>312</v>
      </c>
      <c r="X13" s="128" t="s">
        <v>312</v>
      </c>
      <c r="Y13" s="128" t="s">
        <v>312</v>
      </c>
      <c r="Z13" s="128">
        <v>973996.92</v>
      </c>
      <c r="AA13" s="128">
        <v>973996.92</v>
      </c>
      <c r="AB13" s="128" t="s">
        <v>312</v>
      </c>
      <c r="AC13" s="128" t="s">
        <v>312</v>
      </c>
      <c r="AD13" s="128" t="s">
        <v>312</v>
      </c>
      <c r="AE13" s="128" t="s">
        <v>312</v>
      </c>
      <c r="AF13" s="128" t="s">
        <v>312</v>
      </c>
    </row>
    <row r="14" spans="1:32" ht="15.75" customHeight="1">
      <c r="A14" s="181" t="s">
        <v>324</v>
      </c>
      <c r="B14" s="182" t="s">
        <v>312</v>
      </c>
      <c r="C14" s="182" t="s">
        <v>312</v>
      </c>
      <c r="D14" s="124" t="s">
        <v>325</v>
      </c>
      <c r="E14" s="128">
        <v>838287.88</v>
      </c>
      <c r="F14" s="128" t="s">
        <v>312</v>
      </c>
      <c r="G14" s="128" t="s">
        <v>312</v>
      </c>
      <c r="H14" s="128" t="s">
        <v>312</v>
      </c>
      <c r="I14" s="128" t="s">
        <v>312</v>
      </c>
      <c r="J14" s="128" t="s">
        <v>312</v>
      </c>
      <c r="K14" s="128" t="s">
        <v>312</v>
      </c>
      <c r="L14" s="128" t="s">
        <v>312</v>
      </c>
      <c r="M14" s="128" t="s">
        <v>312</v>
      </c>
      <c r="N14" s="128" t="s">
        <v>312</v>
      </c>
      <c r="O14" s="128" t="s">
        <v>312</v>
      </c>
      <c r="P14" s="128" t="s">
        <v>312</v>
      </c>
      <c r="Q14" s="128" t="s">
        <v>312</v>
      </c>
      <c r="R14" s="128" t="s">
        <v>312</v>
      </c>
      <c r="S14" s="128" t="s">
        <v>312</v>
      </c>
      <c r="T14" s="128" t="s">
        <v>312</v>
      </c>
      <c r="U14" s="128" t="s">
        <v>312</v>
      </c>
      <c r="V14" s="128" t="s">
        <v>312</v>
      </c>
      <c r="W14" s="128" t="s">
        <v>312</v>
      </c>
      <c r="X14" s="128" t="s">
        <v>312</v>
      </c>
      <c r="Y14" s="128" t="s">
        <v>312</v>
      </c>
      <c r="Z14" s="128">
        <v>838287.88</v>
      </c>
      <c r="AA14" s="128">
        <v>838287.88</v>
      </c>
      <c r="AB14" s="128" t="s">
        <v>312</v>
      </c>
      <c r="AC14" s="128" t="s">
        <v>312</v>
      </c>
      <c r="AD14" s="128" t="s">
        <v>312</v>
      </c>
      <c r="AE14" s="128" t="s">
        <v>312</v>
      </c>
      <c r="AF14" s="128" t="s">
        <v>312</v>
      </c>
    </row>
    <row r="15" spans="1:32" ht="15.75" customHeight="1">
      <c r="A15" s="181" t="s">
        <v>326</v>
      </c>
      <c r="B15" s="182" t="s">
        <v>312</v>
      </c>
      <c r="C15" s="182" t="s">
        <v>312</v>
      </c>
      <c r="D15" s="124" t="s">
        <v>327</v>
      </c>
      <c r="E15" s="128">
        <v>135709.04</v>
      </c>
      <c r="F15" s="128" t="s">
        <v>312</v>
      </c>
      <c r="G15" s="128" t="s">
        <v>312</v>
      </c>
      <c r="H15" s="128" t="s">
        <v>312</v>
      </c>
      <c r="I15" s="128" t="s">
        <v>312</v>
      </c>
      <c r="J15" s="128" t="s">
        <v>312</v>
      </c>
      <c r="K15" s="128" t="s">
        <v>312</v>
      </c>
      <c r="L15" s="128" t="s">
        <v>312</v>
      </c>
      <c r="M15" s="128" t="s">
        <v>312</v>
      </c>
      <c r="N15" s="128" t="s">
        <v>312</v>
      </c>
      <c r="O15" s="128" t="s">
        <v>312</v>
      </c>
      <c r="P15" s="128" t="s">
        <v>312</v>
      </c>
      <c r="Q15" s="128" t="s">
        <v>312</v>
      </c>
      <c r="R15" s="128" t="s">
        <v>312</v>
      </c>
      <c r="S15" s="128" t="s">
        <v>312</v>
      </c>
      <c r="T15" s="128" t="s">
        <v>312</v>
      </c>
      <c r="U15" s="128" t="s">
        <v>312</v>
      </c>
      <c r="V15" s="128" t="s">
        <v>312</v>
      </c>
      <c r="W15" s="128" t="s">
        <v>312</v>
      </c>
      <c r="X15" s="128" t="s">
        <v>312</v>
      </c>
      <c r="Y15" s="128" t="s">
        <v>312</v>
      </c>
      <c r="Z15" s="128">
        <v>135709.04</v>
      </c>
      <c r="AA15" s="128">
        <v>135709.04</v>
      </c>
      <c r="AB15" s="128" t="s">
        <v>312</v>
      </c>
      <c r="AC15" s="128" t="s">
        <v>312</v>
      </c>
      <c r="AD15" s="128" t="s">
        <v>312</v>
      </c>
      <c r="AE15" s="128" t="s">
        <v>312</v>
      </c>
      <c r="AF15" s="128" t="s">
        <v>312</v>
      </c>
    </row>
    <row r="16" spans="1:32" ht="15.75" customHeight="1">
      <c r="A16" s="181" t="s">
        <v>328</v>
      </c>
      <c r="B16" s="182" t="s">
        <v>312</v>
      </c>
      <c r="C16" s="182" t="s">
        <v>312</v>
      </c>
      <c r="D16" s="124" t="s">
        <v>329</v>
      </c>
      <c r="E16" s="128">
        <v>287144</v>
      </c>
      <c r="F16" s="128" t="s">
        <v>312</v>
      </c>
      <c r="G16" s="128" t="s">
        <v>312</v>
      </c>
      <c r="H16" s="128" t="s">
        <v>312</v>
      </c>
      <c r="I16" s="128" t="s">
        <v>312</v>
      </c>
      <c r="J16" s="128" t="s">
        <v>312</v>
      </c>
      <c r="K16" s="128" t="s">
        <v>312</v>
      </c>
      <c r="L16" s="128" t="s">
        <v>312</v>
      </c>
      <c r="M16" s="128" t="s">
        <v>312</v>
      </c>
      <c r="N16" s="128" t="s">
        <v>312</v>
      </c>
      <c r="O16" s="128" t="s">
        <v>312</v>
      </c>
      <c r="P16" s="128" t="s">
        <v>312</v>
      </c>
      <c r="Q16" s="128" t="s">
        <v>312</v>
      </c>
      <c r="R16" s="128" t="s">
        <v>312</v>
      </c>
      <c r="S16" s="128" t="s">
        <v>312</v>
      </c>
      <c r="T16" s="128" t="s">
        <v>312</v>
      </c>
      <c r="U16" s="128" t="s">
        <v>312</v>
      </c>
      <c r="V16" s="128" t="s">
        <v>312</v>
      </c>
      <c r="W16" s="128" t="s">
        <v>312</v>
      </c>
      <c r="X16" s="128" t="s">
        <v>312</v>
      </c>
      <c r="Y16" s="128" t="s">
        <v>312</v>
      </c>
      <c r="Z16" s="128">
        <v>287144</v>
      </c>
      <c r="AA16" s="128" t="s">
        <v>312</v>
      </c>
      <c r="AB16" s="128">
        <v>287144</v>
      </c>
      <c r="AC16" s="128" t="s">
        <v>312</v>
      </c>
      <c r="AD16" s="128" t="s">
        <v>312</v>
      </c>
      <c r="AE16" s="128" t="s">
        <v>312</v>
      </c>
      <c r="AF16" s="128" t="s">
        <v>312</v>
      </c>
    </row>
    <row r="17" spans="1:32" ht="15.75" customHeight="1">
      <c r="A17" s="181" t="s">
        <v>330</v>
      </c>
      <c r="B17" s="182" t="s">
        <v>312</v>
      </c>
      <c r="C17" s="182" t="s">
        <v>312</v>
      </c>
      <c r="D17" s="124" t="s">
        <v>331</v>
      </c>
      <c r="E17" s="128">
        <v>287144</v>
      </c>
      <c r="F17" s="128" t="s">
        <v>312</v>
      </c>
      <c r="G17" s="128" t="s">
        <v>312</v>
      </c>
      <c r="H17" s="128" t="s">
        <v>312</v>
      </c>
      <c r="I17" s="128" t="s">
        <v>312</v>
      </c>
      <c r="J17" s="128" t="s">
        <v>312</v>
      </c>
      <c r="K17" s="128" t="s">
        <v>312</v>
      </c>
      <c r="L17" s="128" t="s">
        <v>312</v>
      </c>
      <c r="M17" s="128" t="s">
        <v>312</v>
      </c>
      <c r="N17" s="128" t="s">
        <v>312</v>
      </c>
      <c r="O17" s="128" t="s">
        <v>312</v>
      </c>
      <c r="P17" s="128" t="s">
        <v>312</v>
      </c>
      <c r="Q17" s="128" t="s">
        <v>312</v>
      </c>
      <c r="R17" s="128" t="s">
        <v>312</v>
      </c>
      <c r="S17" s="128" t="s">
        <v>312</v>
      </c>
      <c r="T17" s="128" t="s">
        <v>312</v>
      </c>
      <c r="U17" s="128" t="s">
        <v>312</v>
      </c>
      <c r="V17" s="128" t="s">
        <v>312</v>
      </c>
      <c r="W17" s="128" t="s">
        <v>312</v>
      </c>
      <c r="X17" s="128" t="s">
        <v>312</v>
      </c>
      <c r="Y17" s="128" t="s">
        <v>312</v>
      </c>
      <c r="Z17" s="128">
        <v>287144</v>
      </c>
      <c r="AA17" s="128" t="s">
        <v>312</v>
      </c>
      <c r="AB17" s="128">
        <v>287144</v>
      </c>
      <c r="AC17" s="128" t="s">
        <v>312</v>
      </c>
      <c r="AD17" s="128" t="s">
        <v>312</v>
      </c>
      <c r="AE17" s="128" t="s">
        <v>312</v>
      </c>
      <c r="AF17" s="128" t="s">
        <v>312</v>
      </c>
    </row>
    <row r="18" spans="1:32" ht="15.75" customHeight="1">
      <c r="A18" s="181" t="s">
        <v>332</v>
      </c>
      <c r="B18" s="182" t="s">
        <v>312</v>
      </c>
      <c r="C18" s="182" t="s">
        <v>312</v>
      </c>
      <c r="D18" s="124" t="s">
        <v>333</v>
      </c>
      <c r="E18" s="128">
        <v>330638</v>
      </c>
      <c r="F18" s="128" t="s">
        <v>312</v>
      </c>
      <c r="G18" s="128" t="s">
        <v>312</v>
      </c>
      <c r="H18" s="128" t="s">
        <v>312</v>
      </c>
      <c r="I18" s="128" t="s">
        <v>312</v>
      </c>
      <c r="J18" s="128" t="s">
        <v>312</v>
      </c>
      <c r="K18" s="128" t="s">
        <v>312</v>
      </c>
      <c r="L18" s="128" t="s">
        <v>312</v>
      </c>
      <c r="M18" s="128" t="s">
        <v>312</v>
      </c>
      <c r="N18" s="128" t="s">
        <v>312</v>
      </c>
      <c r="O18" s="128" t="s">
        <v>312</v>
      </c>
      <c r="P18" s="128" t="s">
        <v>312</v>
      </c>
      <c r="Q18" s="128" t="s">
        <v>312</v>
      </c>
      <c r="R18" s="128" t="s">
        <v>312</v>
      </c>
      <c r="S18" s="128" t="s">
        <v>312</v>
      </c>
      <c r="T18" s="128" t="s">
        <v>312</v>
      </c>
      <c r="U18" s="128" t="s">
        <v>312</v>
      </c>
      <c r="V18" s="128" t="s">
        <v>312</v>
      </c>
      <c r="W18" s="128" t="s">
        <v>312</v>
      </c>
      <c r="X18" s="128" t="s">
        <v>312</v>
      </c>
      <c r="Y18" s="128" t="s">
        <v>312</v>
      </c>
      <c r="Z18" s="128">
        <v>330638</v>
      </c>
      <c r="AA18" s="128" t="s">
        <v>312</v>
      </c>
      <c r="AB18" s="128" t="s">
        <v>312</v>
      </c>
      <c r="AC18" s="128">
        <v>330638</v>
      </c>
      <c r="AD18" s="128" t="s">
        <v>312</v>
      </c>
      <c r="AE18" s="128" t="s">
        <v>312</v>
      </c>
      <c r="AF18" s="128" t="s">
        <v>312</v>
      </c>
    </row>
    <row r="19" spans="1:32" ht="15.75" customHeight="1">
      <c r="A19" s="181" t="s">
        <v>334</v>
      </c>
      <c r="B19" s="182" t="s">
        <v>312</v>
      </c>
      <c r="C19" s="182" t="s">
        <v>312</v>
      </c>
      <c r="D19" s="124" t="s">
        <v>335</v>
      </c>
      <c r="E19" s="128">
        <v>330638</v>
      </c>
      <c r="F19" s="128" t="s">
        <v>312</v>
      </c>
      <c r="G19" s="128" t="s">
        <v>312</v>
      </c>
      <c r="H19" s="128" t="s">
        <v>312</v>
      </c>
      <c r="I19" s="128" t="s">
        <v>312</v>
      </c>
      <c r="J19" s="128" t="s">
        <v>312</v>
      </c>
      <c r="K19" s="128" t="s">
        <v>312</v>
      </c>
      <c r="L19" s="128" t="s">
        <v>312</v>
      </c>
      <c r="M19" s="128" t="s">
        <v>312</v>
      </c>
      <c r="N19" s="128" t="s">
        <v>312</v>
      </c>
      <c r="O19" s="128" t="s">
        <v>312</v>
      </c>
      <c r="P19" s="128" t="s">
        <v>312</v>
      </c>
      <c r="Q19" s="128" t="s">
        <v>312</v>
      </c>
      <c r="R19" s="128" t="s">
        <v>312</v>
      </c>
      <c r="S19" s="128" t="s">
        <v>312</v>
      </c>
      <c r="T19" s="128" t="s">
        <v>312</v>
      </c>
      <c r="U19" s="128" t="s">
        <v>312</v>
      </c>
      <c r="V19" s="128" t="s">
        <v>312</v>
      </c>
      <c r="W19" s="128" t="s">
        <v>312</v>
      </c>
      <c r="X19" s="128" t="s">
        <v>312</v>
      </c>
      <c r="Y19" s="128" t="s">
        <v>312</v>
      </c>
      <c r="Z19" s="128">
        <v>330638</v>
      </c>
      <c r="AA19" s="128" t="s">
        <v>312</v>
      </c>
      <c r="AB19" s="128" t="s">
        <v>312</v>
      </c>
      <c r="AC19" s="128">
        <v>330638</v>
      </c>
      <c r="AD19" s="128" t="s">
        <v>312</v>
      </c>
      <c r="AE19" s="128" t="s">
        <v>312</v>
      </c>
      <c r="AF19" s="128" t="s">
        <v>312</v>
      </c>
    </row>
    <row r="20" spans="1:32" ht="15.75" customHeight="1">
      <c r="A20" s="181" t="s">
        <v>336</v>
      </c>
      <c r="B20" s="182" t="s">
        <v>312</v>
      </c>
      <c r="C20" s="182" t="s">
        <v>312</v>
      </c>
      <c r="D20" s="124" t="s">
        <v>337</v>
      </c>
      <c r="E20" s="128">
        <v>277017</v>
      </c>
      <c r="F20" s="128" t="s">
        <v>312</v>
      </c>
      <c r="G20" s="128" t="s">
        <v>312</v>
      </c>
      <c r="H20" s="128" t="s">
        <v>312</v>
      </c>
      <c r="I20" s="128" t="s">
        <v>312</v>
      </c>
      <c r="J20" s="128" t="s">
        <v>312</v>
      </c>
      <c r="K20" s="128" t="s">
        <v>312</v>
      </c>
      <c r="L20" s="128" t="s">
        <v>312</v>
      </c>
      <c r="M20" s="128" t="s">
        <v>312</v>
      </c>
      <c r="N20" s="128" t="s">
        <v>312</v>
      </c>
      <c r="O20" s="128" t="s">
        <v>312</v>
      </c>
      <c r="P20" s="128" t="s">
        <v>312</v>
      </c>
      <c r="Q20" s="128" t="s">
        <v>312</v>
      </c>
      <c r="R20" s="128" t="s">
        <v>312</v>
      </c>
      <c r="S20" s="128" t="s">
        <v>312</v>
      </c>
      <c r="T20" s="128" t="s">
        <v>312</v>
      </c>
      <c r="U20" s="128" t="s">
        <v>312</v>
      </c>
      <c r="V20" s="128" t="s">
        <v>312</v>
      </c>
      <c r="W20" s="128" t="s">
        <v>312</v>
      </c>
      <c r="X20" s="128" t="s">
        <v>312</v>
      </c>
      <c r="Y20" s="128" t="s">
        <v>312</v>
      </c>
      <c r="Z20" s="128">
        <v>277017</v>
      </c>
      <c r="AA20" s="128" t="s">
        <v>312</v>
      </c>
      <c r="AB20" s="128" t="s">
        <v>312</v>
      </c>
      <c r="AC20" s="128">
        <v>277017</v>
      </c>
      <c r="AD20" s="128" t="s">
        <v>312</v>
      </c>
      <c r="AE20" s="128" t="s">
        <v>312</v>
      </c>
      <c r="AF20" s="128" t="s">
        <v>312</v>
      </c>
    </row>
    <row r="21" spans="1:32" ht="15.75" customHeight="1">
      <c r="A21" s="181" t="s">
        <v>338</v>
      </c>
      <c r="B21" s="182" t="s">
        <v>312</v>
      </c>
      <c r="C21" s="182" t="s">
        <v>312</v>
      </c>
      <c r="D21" s="124" t="s">
        <v>339</v>
      </c>
      <c r="E21" s="128">
        <v>53621</v>
      </c>
      <c r="F21" s="128" t="s">
        <v>312</v>
      </c>
      <c r="G21" s="128" t="s">
        <v>312</v>
      </c>
      <c r="H21" s="128" t="s">
        <v>312</v>
      </c>
      <c r="I21" s="128" t="s">
        <v>312</v>
      </c>
      <c r="J21" s="128" t="s">
        <v>312</v>
      </c>
      <c r="K21" s="128" t="s">
        <v>312</v>
      </c>
      <c r="L21" s="128" t="s">
        <v>312</v>
      </c>
      <c r="M21" s="128" t="s">
        <v>312</v>
      </c>
      <c r="N21" s="128" t="s">
        <v>312</v>
      </c>
      <c r="O21" s="128" t="s">
        <v>312</v>
      </c>
      <c r="P21" s="128" t="s">
        <v>312</v>
      </c>
      <c r="Q21" s="128" t="s">
        <v>312</v>
      </c>
      <c r="R21" s="128" t="s">
        <v>312</v>
      </c>
      <c r="S21" s="128" t="s">
        <v>312</v>
      </c>
      <c r="T21" s="128" t="s">
        <v>312</v>
      </c>
      <c r="U21" s="128" t="s">
        <v>312</v>
      </c>
      <c r="V21" s="128" t="s">
        <v>312</v>
      </c>
      <c r="W21" s="128" t="s">
        <v>312</v>
      </c>
      <c r="X21" s="128" t="s">
        <v>312</v>
      </c>
      <c r="Y21" s="128" t="s">
        <v>312</v>
      </c>
      <c r="Z21" s="128">
        <v>53621</v>
      </c>
      <c r="AA21" s="128" t="s">
        <v>312</v>
      </c>
      <c r="AB21" s="128" t="s">
        <v>312</v>
      </c>
      <c r="AC21" s="128">
        <v>53621</v>
      </c>
      <c r="AD21" s="128" t="s">
        <v>312</v>
      </c>
      <c r="AE21" s="128" t="s">
        <v>312</v>
      </c>
      <c r="AF21" s="128" t="s">
        <v>312</v>
      </c>
    </row>
    <row r="22" spans="1:32" ht="15.75" customHeight="1">
      <c r="A22" s="181" t="s">
        <v>340</v>
      </c>
      <c r="B22" s="182" t="s">
        <v>312</v>
      </c>
      <c r="C22" s="182" t="s">
        <v>312</v>
      </c>
      <c r="D22" s="124" t="s">
        <v>341</v>
      </c>
      <c r="E22" s="128">
        <v>11944232</v>
      </c>
      <c r="F22" s="128">
        <v>6931311.8</v>
      </c>
      <c r="G22" s="128">
        <v>3101385.04</v>
      </c>
      <c r="H22" s="128">
        <v>2934524.26</v>
      </c>
      <c r="I22" s="128">
        <v>530802.5</v>
      </c>
      <c r="J22" s="128">
        <v>364600</v>
      </c>
      <c r="K22" s="128">
        <v>4052691.9</v>
      </c>
      <c r="L22" s="128">
        <v>538000</v>
      </c>
      <c r="M22" s="128">
        <v>169959</v>
      </c>
      <c r="N22" s="128">
        <v>28000</v>
      </c>
      <c r="O22" s="128">
        <v>120000</v>
      </c>
      <c r="P22" s="128">
        <v>43000</v>
      </c>
      <c r="Q22" s="128">
        <v>86722.9</v>
      </c>
      <c r="R22" s="128">
        <v>25000</v>
      </c>
      <c r="S22" s="128">
        <v>79729</v>
      </c>
      <c r="T22" s="128">
        <v>185000</v>
      </c>
      <c r="U22" s="128">
        <v>176900</v>
      </c>
      <c r="V22" s="128">
        <v>2240281</v>
      </c>
      <c r="W22" s="128">
        <v>80000</v>
      </c>
      <c r="X22" s="128">
        <v>180000</v>
      </c>
      <c r="Y22" s="128">
        <v>100100</v>
      </c>
      <c r="Z22" s="128">
        <v>587359.3</v>
      </c>
      <c r="AA22" s="128" t="s">
        <v>312</v>
      </c>
      <c r="AB22" s="128" t="s">
        <v>312</v>
      </c>
      <c r="AC22" s="128" t="s">
        <v>312</v>
      </c>
      <c r="AD22" s="128">
        <v>587359.3</v>
      </c>
      <c r="AE22" s="128">
        <v>372869</v>
      </c>
      <c r="AF22" s="128">
        <v>372869</v>
      </c>
    </row>
    <row r="23" spans="1:32" ht="15.75" customHeight="1">
      <c r="A23" s="181" t="s">
        <v>342</v>
      </c>
      <c r="B23" s="182" t="s">
        <v>312</v>
      </c>
      <c r="C23" s="182" t="s">
        <v>312</v>
      </c>
      <c r="D23" s="124" t="s">
        <v>343</v>
      </c>
      <c r="E23" s="128">
        <v>11944232</v>
      </c>
      <c r="F23" s="128">
        <v>6931311.8</v>
      </c>
      <c r="G23" s="128">
        <v>3101385.04</v>
      </c>
      <c r="H23" s="128">
        <v>2934524.26</v>
      </c>
      <c r="I23" s="128">
        <v>530802.5</v>
      </c>
      <c r="J23" s="128">
        <v>364600</v>
      </c>
      <c r="K23" s="128">
        <v>4052691.9</v>
      </c>
      <c r="L23" s="128">
        <v>538000</v>
      </c>
      <c r="M23" s="128">
        <v>169959</v>
      </c>
      <c r="N23" s="128">
        <v>28000</v>
      </c>
      <c r="O23" s="128">
        <v>120000</v>
      </c>
      <c r="P23" s="128">
        <v>43000</v>
      </c>
      <c r="Q23" s="128">
        <v>86722.9</v>
      </c>
      <c r="R23" s="128">
        <v>25000</v>
      </c>
      <c r="S23" s="128">
        <v>79729</v>
      </c>
      <c r="T23" s="128">
        <v>185000</v>
      </c>
      <c r="U23" s="128">
        <v>176900</v>
      </c>
      <c r="V23" s="128">
        <v>2240281</v>
      </c>
      <c r="W23" s="128">
        <v>80000</v>
      </c>
      <c r="X23" s="128">
        <v>180000</v>
      </c>
      <c r="Y23" s="128">
        <v>100100</v>
      </c>
      <c r="Z23" s="128">
        <v>587359.3</v>
      </c>
      <c r="AA23" s="128" t="s">
        <v>312</v>
      </c>
      <c r="AB23" s="128" t="s">
        <v>312</v>
      </c>
      <c r="AC23" s="128" t="s">
        <v>312</v>
      </c>
      <c r="AD23" s="128">
        <v>587359.3</v>
      </c>
      <c r="AE23" s="128">
        <v>372869</v>
      </c>
      <c r="AF23" s="128">
        <v>372869</v>
      </c>
    </row>
    <row r="24" spans="1:32" ht="15.75" customHeight="1">
      <c r="A24" s="181" t="s">
        <v>344</v>
      </c>
      <c r="B24" s="182" t="s">
        <v>312</v>
      </c>
      <c r="C24" s="182" t="s">
        <v>312</v>
      </c>
      <c r="D24" s="124" t="s">
        <v>345</v>
      </c>
      <c r="E24" s="128">
        <v>5863850.6</v>
      </c>
      <c r="F24" s="128">
        <v>5006783.2</v>
      </c>
      <c r="G24" s="128">
        <v>2308721.2</v>
      </c>
      <c r="H24" s="128">
        <v>2240797.1</v>
      </c>
      <c r="I24" s="128">
        <v>367417.9</v>
      </c>
      <c r="J24" s="128">
        <v>89847</v>
      </c>
      <c r="K24" s="128">
        <v>438000</v>
      </c>
      <c r="L24" s="128">
        <v>100000</v>
      </c>
      <c r="M24" s="128" t="s">
        <v>312</v>
      </c>
      <c r="N24" s="128">
        <v>28000</v>
      </c>
      <c r="O24" s="128">
        <v>120000</v>
      </c>
      <c r="P24" s="128" t="s">
        <v>312</v>
      </c>
      <c r="Q24" s="128">
        <v>30000</v>
      </c>
      <c r="R24" s="128" t="s">
        <v>312</v>
      </c>
      <c r="S24" s="128" t="s">
        <v>312</v>
      </c>
      <c r="T24" s="128">
        <v>80000</v>
      </c>
      <c r="U24" s="128" t="s">
        <v>312</v>
      </c>
      <c r="V24" s="128" t="s">
        <v>312</v>
      </c>
      <c r="W24" s="128" t="s">
        <v>312</v>
      </c>
      <c r="X24" s="128">
        <v>80000</v>
      </c>
      <c r="Y24" s="128" t="s">
        <v>312</v>
      </c>
      <c r="Z24" s="128">
        <v>419067.4</v>
      </c>
      <c r="AA24" s="128" t="s">
        <v>312</v>
      </c>
      <c r="AB24" s="128" t="s">
        <v>312</v>
      </c>
      <c r="AC24" s="128" t="s">
        <v>312</v>
      </c>
      <c r="AD24" s="128">
        <v>419067.4</v>
      </c>
      <c r="AE24" s="128" t="s">
        <v>312</v>
      </c>
      <c r="AF24" s="128" t="s">
        <v>312</v>
      </c>
    </row>
    <row r="25" spans="1:32" ht="15.75" customHeight="1">
      <c r="A25" s="181" t="s">
        <v>346</v>
      </c>
      <c r="B25" s="182" t="s">
        <v>312</v>
      </c>
      <c r="C25" s="182" t="s">
        <v>312</v>
      </c>
      <c r="D25" s="124" t="s">
        <v>347</v>
      </c>
      <c r="E25" s="128">
        <v>741400</v>
      </c>
      <c r="F25" s="128" t="s">
        <v>312</v>
      </c>
      <c r="G25" s="128" t="s">
        <v>312</v>
      </c>
      <c r="H25" s="128" t="s">
        <v>312</v>
      </c>
      <c r="I25" s="128" t="s">
        <v>312</v>
      </c>
      <c r="J25" s="128" t="s">
        <v>312</v>
      </c>
      <c r="K25" s="128">
        <v>741400</v>
      </c>
      <c r="L25" s="128" t="s">
        <v>312</v>
      </c>
      <c r="M25" s="128" t="s">
        <v>312</v>
      </c>
      <c r="N25" s="128" t="s">
        <v>312</v>
      </c>
      <c r="O25" s="128" t="s">
        <v>312</v>
      </c>
      <c r="P25" s="128" t="s">
        <v>312</v>
      </c>
      <c r="Q25" s="128" t="s">
        <v>312</v>
      </c>
      <c r="R25" s="128" t="s">
        <v>312</v>
      </c>
      <c r="S25" s="128" t="s">
        <v>312</v>
      </c>
      <c r="T25" s="128" t="s">
        <v>312</v>
      </c>
      <c r="U25" s="128" t="s">
        <v>312</v>
      </c>
      <c r="V25" s="128">
        <v>741400</v>
      </c>
      <c r="W25" s="128" t="s">
        <v>312</v>
      </c>
      <c r="X25" s="128" t="s">
        <v>312</v>
      </c>
      <c r="Y25" s="128" t="s">
        <v>312</v>
      </c>
      <c r="Z25" s="128" t="s">
        <v>312</v>
      </c>
      <c r="AA25" s="128" t="s">
        <v>312</v>
      </c>
      <c r="AB25" s="128" t="s">
        <v>312</v>
      </c>
      <c r="AC25" s="128" t="s">
        <v>312</v>
      </c>
      <c r="AD25" s="128" t="s">
        <v>312</v>
      </c>
      <c r="AE25" s="128" t="s">
        <v>312</v>
      </c>
      <c r="AF25" s="128" t="s">
        <v>312</v>
      </c>
    </row>
    <row r="26" spans="1:32" ht="15.75" customHeight="1">
      <c r="A26" s="181" t="s">
        <v>348</v>
      </c>
      <c r="B26" s="182" t="s">
        <v>312</v>
      </c>
      <c r="C26" s="182" t="s">
        <v>312</v>
      </c>
      <c r="D26" s="124" t="s">
        <v>349</v>
      </c>
      <c r="E26" s="128">
        <v>562000</v>
      </c>
      <c r="F26" s="128" t="s">
        <v>312</v>
      </c>
      <c r="G26" s="128" t="s">
        <v>312</v>
      </c>
      <c r="H26" s="128" t="s">
        <v>312</v>
      </c>
      <c r="I26" s="128" t="s">
        <v>312</v>
      </c>
      <c r="J26" s="128" t="s">
        <v>312</v>
      </c>
      <c r="K26" s="128">
        <v>562000</v>
      </c>
      <c r="L26" s="128" t="s">
        <v>312</v>
      </c>
      <c r="M26" s="128" t="s">
        <v>312</v>
      </c>
      <c r="N26" s="128" t="s">
        <v>312</v>
      </c>
      <c r="O26" s="128" t="s">
        <v>312</v>
      </c>
      <c r="P26" s="128" t="s">
        <v>312</v>
      </c>
      <c r="Q26" s="128" t="s">
        <v>312</v>
      </c>
      <c r="R26" s="128" t="s">
        <v>312</v>
      </c>
      <c r="S26" s="128" t="s">
        <v>312</v>
      </c>
      <c r="T26" s="128" t="s">
        <v>312</v>
      </c>
      <c r="U26" s="128" t="s">
        <v>312</v>
      </c>
      <c r="V26" s="128">
        <v>562000</v>
      </c>
      <c r="W26" s="128" t="s">
        <v>312</v>
      </c>
      <c r="X26" s="128" t="s">
        <v>312</v>
      </c>
      <c r="Y26" s="128" t="s">
        <v>312</v>
      </c>
      <c r="Z26" s="128" t="s">
        <v>312</v>
      </c>
      <c r="AA26" s="128" t="s">
        <v>312</v>
      </c>
      <c r="AB26" s="128" t="s">
        <v>312</v>
      </c>
      <c r="AC26" s="128" t="s">
        <v>312</v>
      </c>
      <c r="AD26" s="128" t="s">
        <v>312</v>
      </c>
      <c r="AE26" s="128" t="s">
        <v>312</v>
      </c>
      <c r="AF26" s="128" t="s">
        <v>312</v>
      </c>
    </row>
    <row r="27" spans="1:32" ht="15.75" customHeight="1">
      <c r="A27" s="181" t="s">
        <v>350</v>
      </c>
      <c r="B27" s="182" t="s">
        <v>312</v>
      </c>
      <c r="C27" s="182" t="s">
        <v>312</v>
      </c>
      <c r="D27" s="124" t="s">
        <v>351</v>
      </c>
      <c r="E27" s="128">
        <v>800000</v>
      </c>
      <c r="F27" s="128" t="s">
        <v>312</v>
      </c>
      <c r="G27" s="128" t="s">
        <v>312</v>
      </c>
      <c r="H27" s="128" t="s">
        <v>312</v>
      </c>
      <c r="I27" s="128" t="s">
        <v>312</v>
      </c>
      <c r="J27" s="128" t="s">
        <v>312</v>
      </c>
      <c r="K27" s="128">
        <v>800000</v>
      </c>
      <c r="L27" s="128" t="s">
        <v>312</v>
      </c>
      <c r="M27" s="128" t="s">
        <v>312</v>
      </c>
      <c r="N27" s="128" t="s">
        <v>312</v>
      </c>
      <c r="O27" s="128" t="s">
        <v>312</v>
      </c>
      <c r="P27" s="128" t="s">
        <v>312</v>
      </c>
      <c r="Q27" s="128" t="s">
        <v>312</v>
      </c>
      <c r="R27" s="128" t="s">
        <v>312</v>
      </c>
      <c r="S27" s="128" t="s">
        <v>312</v>
      </c>
      <c r="T27" s="128" t="s">
        <v>312</v>
      </c>
      <c r="U27" s="128" t="s">
        <v>312</v>
      </c>
      <c r="V27" s="128">
        <v>800000</v>
      </c>
      <c r="W27" s="128" t="s">
        <v>312</v>
      </c>
      <c r="X27" s="128" t="s">
        <v>312</v>
      </c>
      <c r="Y27" s="128" t="s">
        <v>312</v>
      </c>
      <c r="Z27" s="128" t="s">
        <v>312</v>
      </c>
      <c r="AA27" s="128" t="s">
        <v>312</v>
      </c>
      <c r="AB27" s="128" t="s">
        <v>312</v>
      </c>
      <c r="AC27" s="128" t="s">
        <v>312</v>
      </c>
      <c r="AD27" s="128" t="s">
        <v>312</v>
      </c>
      <c r="AE27" s="128" t="s">
        <v>312</v>
      </c>
      <c r="AF27" s="128" t="s">
        <v>312</v>
      </c>
    </row>
    <row r="28" spans="1:32" ht="15.75" customHeight="1">
      <c r="A28" s="181" t="s">
        <v>352</v>
      </c>
      <c r="B28" s="182" t="s">
        <v>312</v>
      </c>
      <c r="C28" s="182" t="s">
        <v>312</v>
      </c>
      <c r="D28" s="124" t="s">
        <v>353</v>
      </c>
      <c r="E28" s="128">
        <v>5000</v>
      </c>
      <c r="F28" s="128" t="s">
        <v>312</v>
      </c>
      <c r="G28" s="128" t="s">
        <v>312</v>
      </c>
      <c r="H28" s="128" t="s">
        <v>312</v>
      </c>
      <c r="I28" s="128" t="s">
        <v>312</v>
      </c>
      <c r="J28" s="128" t="s">
        <v>312</v>
      </c>
      <c r="K28" s="128">
        <v>5000</v>
      </c>
      <c r="L28" s="128">
        <v>5000</v>
      </c>
      <c r="M28" s="128" t="s">
        <v>312</v>
      </c>
      <c r="N28" s="128" t="s">
        <v>312</v>
      </c>
      <c r="O28" s="128" t="s">
        <v>312</v>
      </c>
      <c r="P28" s="128" t="s">
        <v>312</v>
      </c>
      <c r="Q28" s="128" t="s">
        <v>312</v>
      </c>
      <c r="R28" s="128" t="s">
        <v>312</v>
      </c>
      <c r="S28" s="128" t="s">
        <v>312</v>
      </c>
      <c r="T28" s="128" t="s">
        <v>312</v>
      </c>
      <c r="U28" s="128" t="s">
        <v>312</v>
      </c>
      <c r="V28" s="128" t="s">
        <v>312</v>
      </c>
      <c r="W28" s="128" t="s">
        <v>312</v>
      </c>
      <c r="X28" s="128" t="s">
        <v>312</v>
      </c>
      <c r="Y28" s="128" t="s">
        <v>312</v>
      </c>
      <c r="Z28" s="128" t="s">
        <v>312</v>
      </c>
      <c r="AA28" s="128" t="s">
        <v>312</v>
      </c>
      <c r="AB28" s="128" t="s">
        <v>312</v>
      </c>
      <c r="AC28" s="128" t="s">
        <v>312</v>
      </c>
      <c r="AD28" s="128" t="s">
        <v>312</v>
      </c>
      <c r="AE28" s="128" t="s">
        <v>312</v>
      </c>
      <c r="AF28" s="128" t="s">
        <v>312</v>
      </c>
    </row>
    <row r="29" spans="1:32" ht="15.75" customHeight="1">
      <c r="A29" s="181" t="s">
        <v>354</v>
      </c>
      <c r="B29" s="182" t="s">
        <v>312</v>
      </c>
      <c r="C29" s="182" t="s">
        <v>312</v>
      </c>
      <c r="D29" s="124" t="s">
        <v>355</v>
      </c>
      <c r="E29" s="128">
        <v>50000</v>
      </c>
      <c r="F29" s="128" t="s">
        <v>312</v>
      </c>
      <c r="G29" s="128" t="s">
        <v>312</v>
      </c>
      <c r="H29" s="128" t="s">
        <v>312</v>
      </c>
      <c r="I29" s="128" t="s">
        <v>312</v>
      </c>
      <c r="J29" s="128" t="s">
        <v>312</v>
      </c>
      <c r="K29" s="128">
        <v>50000</v>
      </c>
      <c r="L29" s="128">
        <v>50000</v>
      </c>
      <c r="M29" s="128" t="s">
        <v>312</v>
      </c>
      <c r="N29" s="128" t="s">
        <v>312</v>
      </c>
      <c r="O29" s="128" t="s">
        <v>312</v>
      </c>
      <c r="P29" s="128" t="s">
        <v>312</v>
      </c>
      <c r="Q29" s="128" t="s">
        <v>312</v>
      </c>
      <c r="R29" s="128" t="s">
        <v>312</v>
      </c>
      <c r="S29" s="128" t="s">
        <v>312</v>
      </c>
      <c r="T29" s="128" t="s">
        <v>312</v>
      </c>
      <c r="U29" s="128" t="s">
        <v>312</v>
      </c>
      <c r="V29" s="128" t="s">
        <v>312</v>
      </c>
      <c r="W29" s="128" t="s">
        <v>312</v>
      </c>
      <c r="X29" s="128" t="s">
        <v>312</v>
      </c>
      <c r="Y29" s="128" t="s">
        <v>312</v>
      </c>
      <c r="Z29" s="128" t="s">
        <v>312</v>
      </c>
      <c r="AA29" s="128" t="s">
        <v>312</v>
      </c>
      <c r="AB29" s="128" t="s">
        <v>312</v>
      </c>
      <c r="AC29" s="128" t="s">
        <v>312</v>
      </c>
      <c r="AD29" s="128" t="s">
        <v>312</v>
      </c>
      <c r="AE29" s="128" t="s">
        <v>312</v>
      </c>
      <c r="AF29" s="128" t="s">
        <v>312</v>
      </c>
    </row>
    <row r="30" spans="1:32" ht="15.75" customHeight="1" thickBot="1">
      <c r="A30" s="181" t="s">
        <v>356</v>
      </c>
      <c r="B30" s="182" t="s">
        <v>312</v>
      </c>
      <c r="C30" s="182" t="s">
        <v>312</v>
      </c>
      <c r="D30" s="124" t="s">
        <v>357</v>
      </c>
      <c r="E30" s="128">
        <v>2119543.4</v>
      </c>
      <c r="F30" s="128">
        <v>1924528.6</v>
      </c>
      <c r="G30" s="128">
        <v>792663.84</v>
      </c>
      <c r="H30" s="128">
        <v>693727.16</v>
      </c>
      <c r="I30" s="128">
        <v>163384.6</v>
      </c>
      <c r="J30" s="128">
        <v>274753</v>
      </c>
      <c r="K30" s="128">
        <v>26722.9</v>
      </c>
      <c r="L30" s="128" t="s">
        <v>312</v>
      </c>
      <c r="M30" s="128" t="s">
        <v>312</v>
      </c>
      <c r="N30" s="128" t="s">
        <v>312</v>
      </c>
      <c r="O30" s="128" t="s">
        <v>312</v>
      </c>
      <c r="P30" s="128" t="s">
        <v>312</v>
      </c>
      <c r="Q30" s="128">
        <v>26722.9</v>
      </c>
      <c r="R30" s="128" t="s">
        <v>312</v>
      </c>
      <c r="S30" s="128" t="s">
        <v>312</v>
      </c>
      <c r="T30" s="128" t="s">
        <v>312</v>
      </c>
      <c r="U30" s="128" t="s">
        <v>312</v>
      </c>
      <c r="V30" s="128" t="s">
        <v>312</v>
      </c>
      <c r="W30" s="128" t="s">
        <v>312</v>
      </c>
      <c r="X30" s="128" t="s">
        <v>312</v>
      </c>
      <c r="Y30" s="128" t="s">
        <v>312</v>
      </c>
      <c r="Z30" s="128">
        <v>168291.9</v>
      </c>
      <c r="AA30" s="128" t="s">
        <v>312</v>
      </c>
      <c r="AB30" s="128" t="s">
        <v>312</v>
      </c>
      <c r="AC30" s="128" t="s">
        <v>312</v>
      </c>
      <c r="AD30" s="128">
        <v>168291.9</v>
      </c>
      <c r="AE30" s="128" t="s">
        <v>312</v>
      </c>
      <c r="AF30" s="128" t="s">
        <v>312</v>
      </c>
    </row>
    <row r="31" spans="1:32" ht="15.75" customHeight="1" thickBot="1">
      <c r="A31" s="183" t="s">
        <v>358</v>
      </c>
      <c r="B31" s="184" t="s">
        <v>312</v>
      </c>
      <c r="C31" s="184" t="s">
        <v>312</v>
      </c>
      <c r="D31" s="125" t="s">
        <v>359</v>
      </c>
      <c r="E31" s="129">
        <v>1802438</v>
      </c>
      <c r="F31" s="129" t="s">
        <v>312</v>
      </c>
      <c r="G31" s="129" t="s">
        <v>312</v>
      </c>
      <c r="H31" s="129" t="s">
        <v>312</v>
      </c>
      <c r="I31" s="129" t="s">
        <v>312</v>
      </c>
      <c r="J31" s="129" t="s">
        <v>312</v>
      </c>
      <c r="K31" s="129">
        <v>1429569</v>
      </c>
      <c r="L31" s="129">
        <v>383000</v>
      </c>
      <c r="M31" s="129">
        <v>169959</v>
      </c>
      <c r="N31" s="129" t="s">
        <v>312</v>
      </c>
      <c r="O31" s="129" t="s">
        <v>312</v>
      </c>
      <c r="P31" s="129">
        <v>43000</v>
      </c>
      <c r="Q31" s="129">
        <v>30000</v>
      </c>
      <c r="R31" s="129">
        <v>25000</v>
      </c>
      <c r="S31" s="129">
        <v>79729</v>
      </c>
      <c r="T31" s="129">
        <v>105000</v>
      </c>
      <c r="U31" s="129">
        <v>176900</v>
      </c>
      <c r="V31" s="129">
        <v>136881</v>
      </c>
      <c r="W31" s="129">
        <v>80000</v>
      </c>
      <c r="X31" s="129">
        <v>100000</v>
      </c>
      <c r="Y31" s="129">
        <v>100100</v>
      </c>
      <c r="Z31" s="129" t="s">
        <v>312</v>
      </c>
      <c r="AA31" s="129" t="s">
        <v>312</v>
      </c>
      <c r="AB31" s="129" t="s">
        <v>312</v>
      </c>
      <c r="AC31" s="129" t="s">
        <v>312</v>
      </c>
      <c r="AD31" s="129" t="s">
        <v>312</v>
      </c>
      <c r="AE31" s="129">
        <v>372869</v>
      </c>
      <c r="AF31" s="129">
        <v>372869</v>
      </c>
    </row>
    <row r="32" ht="18" customHeight="1">
      <c r="P32" s="127">
        <v>6</v>
      </c>
    </row>
    <row r="33" ht="14.25">
      <c r="N33" s="102"/>
    </row>
  </sheetData>
  <mergeCells count="62">
    <mergeCell ref="A3:D3"/>
    <mergeCell ref="E3:E6"/>
    <mergeCell ref="F3:J3"/>
    <mergeCell ref="K3:Y3"/>
    <mergeCell ref="L4:L6"/>
    <mergeCell ref="M4:M6"/>
    <mergeCell ref="N4:N6"/>
    <mergeCell ref="O4:O6"/>
    <mergeCell ref="P4:P6"/>
    <mergeCell ref="Q4:Q6"/>
    <mergeCell ref="Z3:AD3"/>
    <mergeCell ref="AE3:AF3"/>
    <mergeCell ref="A4:C6"/>
    <mergeCell ref="D4:D6"/>
    <mergeCell ref="F4:F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X4:X6"/>
    <mergeCell ref="Y4:Y6"/>
    <mergeCell ref="AD4:AD6"/>
    <mergeCell ref="AE4:AE6"/>
    <mergeCell ref="AF4:AF6"/>
    <mergeCell ref="A7:A8"/>
    <mergeCell ref="B7:B8"/>
    <mergeCell ref="C7:C8"/>
    <mergeCell ref="Z4:Z6"/>
    <mergeCell ref="AA4:AA6"/>
    <mergeCell ref="AB4:AB6"/>
    <mergeCell ref="AC4:AC6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1:AF1"/>
    <mergeCell ref="A25:C25"/>
    <mergeCell ref="A26:C26"/>
    <mergeCell ref="A27:C27"/>
    <mergeCell ref="A28:C28"/>
    <mergeCell ref="A21:C21"/>
    <mergeCell ref="A22:C22"/>
  </mergeCells>
  <printOptions/>
  <pageMargins left="0.75" right="0.75" top="1" bottom="1" header="0.5" footer="0.5"/>
  <pageSetup horizontalDpi="600" verticalDpi="600" orientation="landscape" paperSize="9" scale="84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D11" sqref="D11"/>
    </sheetView>
  </sheetViews>
  <sheetFormatPr defaultColWidth="9.00390625" defaultRowHeight="14.25"/>
  <cols>
    <col min="1" max="1" width="34.00390625" style="8" bestFit="1" customWidth="1"/>
    <col min="2" max="2" width="9.00390625" style="8" customWidth="1"/>
    <col min="3" max="3" width="11.625" style="8" customWidth="1"/>
    <col min="4" max="4" width="42.00390625" style="8" customWidth="1"/>
    <col min="5" max="5" width="9.00390625" style="8" customWidth="1"/>
    <col min="6" max="6" width="13.375" style="8" customWidth="1"/>
    <col min="7" max="9" width="9.00390625" style="8" customWidth="1"/>
    <col min="10" max="10" width="19.50390625" style="8" customWidth="1"/>
    <col min="11" max="16384" width="9.00390625" style="8" customWidth="1"/>
  </cols>
  <sheetData>
    <row r="1" spans="1:6" ht="27">
      <c r="A1" s="193" t="s">
        <v>248</v>
      </c>
      <c r="B1" s="193"/>
      <c r="C1" s="193"/>
      <c r="D1" s="193"/>
      <c r="E1" s="193"/>
      <c r="F1" s="193"/>
    </row>
    <row r="2" spans="1:6" ht="18" customHeight="1">
      <c r="A2" s="64" t="s">
        <v>286</v>
      </c>
      <c r="B2" s="65"/>
      <c r="C2" s="65"/>
      <c r="D2" s="66"/>
      <c r="E2" s="65"/>
      <c r="F2" s="67" t="s">
        <v>284</v>
      </c>
    </row>
    <row r="3" spans="1:6" ht="18" customHeight="1">
      <c r="A3" s="68" t="s">
        <v>249</v>
      </c>
      <c r="B3" s="194" t="s">
        <v>4</v>
      </c>
      <c r="C3" s="69" t="s">
        <v>250</v>
      </c>
      <c r="D3" s="69" t="s">
        <v>249</v>
      </c>
      <c r="E3" s="194" t="s">
        <v>4</v>
      </c>
      <c r="F3" s="70" t="s">
        <v>250</v>
      </c>
    </row>
    <row r="4" spans="1:6" ht="18" customHeight="1">
      <c r="A4" s="71" t="s">
        <v>251</v>
      </c>
      <c r="B4" s="195"/>
      <c r="C4" s="72" t="s">
        <v>10</v>
      </c>
      <c r="D4" s="72" t="s">
        <v>251</v>
      </c>
      <c r="E4" s="195"/>
      <c r="F4" s="73" t="s">
        <v>16</v>
      </c>
    </row>
    <row r="5" spans="1:6" ht="18" customHeight="1">
      <c r="A5" s="74" t="s">
        <v>252</v>
      </c>
      <c r="B5" s="72" t="s">
        <v>10</v>
      </c>
      <c r="C5" s="72" t="s">
        <v>253</v>
      </c>
      <c r="D5" s="75" t="s">
        <v>275</v>
      </c>
      <c r="E5" s="72" t="s">
        <v>105</v>
      </c>
      <c r="F5" s="76">
        <f>F6+F7+F8+F9</f>
        <v>9</v>
      </c>
    </row>
    <row r="6" spans="1:10" ht="18" customHeight="1">
      <c r="A6" s="74" t="s">
        <v>254</v>
      </c>
      <c r="B6" s="72" t="s">
        <v>16</v>
      </c>
      <c r="C6" s="77">
        <f>C7+C8+C11</f>
        <v>365000</v>
      </c>
      <c r="D6" s="75" t="s">
        <v>276</v>
      </c>
      <c r="E6" s="72" t="s">
        <v>110</v>
      </c>
      <c r="F6" s="76">
        <v>4</v>
      </c>
      <c r="J6" s="98"/>
    </row>
    <row r="7" spans="1:10" ht="18" customHeight="1">
      <c r="A7" s="74" t="s">
        <v>255</v>
      </c>
      <c r="B7" s="72" t="s">
        <v>22</v>
      </c>
      <c r="C7" s="77"/>
      <c r="D7" s="75" t="s">
        <v>277</v>
      </c>
      <c r="E7" s="72" t="s">
        <v>115</v>
      </c>
      <c r="F7" s="76">
        <v>5</v>
      </c>
      <c r="J7" s="99"/>
    </row>
    <row r="8" spans="1:10" ht="18" customHeight="1">
      <c r="A8" s="74" t="s">
        <v>256</v>
      </c>
      <c r="B8" s="72" t="s">
        <v>28</v>
      </c>
      <c r="C8" s="77">
        <f>C9+C10</f>
        <v>180000</v>
      </c>
      <c r="D8" s="95" t="s">
        <v>278</v>
      </c>
      <c r="E8" s="72" t="s">
        <v>120</v>
      </c>
      <c r="F8" s="73"/>
      <c r="J8" s="99"/>
    </row>
    <row r="9" spans="1:10" ht="18" customHeight="1">
      <c r="A9" s="74" t="s">
        <v>257</v>
      </c>
      <c r="B9" s="72" t="s">
        <v>34</v>
      </c>
      <c r="C9" s="92"/>
      <c r="D9" s="97" t="s">
        <v>279</v>
      </c>
      <c r="E9" s="72" t="s">
        <v>125</v>
      </c>
      <c r="F9" s="73"/>
      <c r="J9" s="99"/>
    </row>
    <row r="10" spans="1:10" ht="18" customHeight="1">
      <c r="A10" s="74" t="s">
        <v>258</v>
      </c>
      <c r="B10" s="72" t="s">
        <v>40</v>
      </c>
      <c r="C10" s="92">
        <v>180000</v>
      </c>
      <c r="D10" s="63"/>
      <c r="E10" s="72" t="s">
        <v>129</v>
      </c>
      <c r="F10" s="78"/>
      <c r="J10" s="99"/>
    </row>
    <row r="11" spans="1:10" ht="18" customHeight="1">
      <c r="A11" s="74" t="s">
        <v>259</v>
      </c>
      <c r="B11" s="72" t="s">
        <v>46</v>
      </c>
      <c r="C11" s="92">
        <f>C12+C13</f>
        <v>185000</v>
      </c>
      <c r="D11" s="63"/>
      <c r="E11" s="72" t="s">
        <v>133</v>
      </c>
      <c r="F11" s="79"/>
      <c r="J11" s="99"/>
    </row>
    <row r="12" spans="1:10" ht="18" customHeight="1">
      <c r="A12" s="74" t="s">
        <v>260</v>
      </c>
      <c r="B12" s="72" t="s">
        <v>51</v>
      </c>
      <c r="C12" s="92">
        <v>185000</v>
      </c>
      <c r="D12" s="63"/>
      <c r="E12" s="72" t="s">
        <v>137</v>
      </c>
      <c r="F12" s="78"/>
      <c r="J12" s="99"/>
    </row>
    <row r="13" spans="1:6" ht="18" customHeight="1">
      <c r="A13" s="74" t="s">
        <v>261</v>
      </c>
      <c r="B13" s="72" t="s">
        <v>56</v>
      </c>
      <c r="C13" s="92"/>
      <c r="D13" s="63"/>
      <c r="E13" s="72" t="s">
        <v>143</v>
      </c>
      <c r="F13" s="78"/>
    </row>
    <row r="14" spans="1:6" ht="18" customHeight="1">
      <c r="A14" s="74" t="s">
        <v>262</v>
      </c>
      <c r="B14" s="72" t="s">
        <v>61</v>
      </c>
      <c r="C14" s="93"/>
      <c r="D14" s="63"/>
      <c r="E14" s="72" t="s">
        <v>149</v>
      </c>
      <c r="F14" s="78"/>
    </row>
    <row r="15" spans="1:6" ht="18" customHeight="1">
      <c r="A15" s="74" t="s">
        <v>263</v>
      </c>
      <c r="B15" s="72" t="s">
        <v>65</v>
      </c>
      <c r="C15" s="94"/>
      <c r="D15" s="63"/>
      <c r="E15" s="72" t="s">
        <v>155</v>
      </c>
      <c r="F15" s="78"/>
    </row>
    <row r="16" spans="1:6" ht="18" customHeight="1">
      <c r="A16" s="74" t="s">
        <v>264</v>
      </c>
      <c r="B16" s="72" t="s">
        <v>70</v>
      </c>
      <c r="C16" s="80"/>
      <c r="D16" s="96"/>
      <c r="E16" s="72" t="s">
        <v>160</v>
      </c>
      <c r="F16" s="78"/>
    </row>
    <row r="17" spans="1:6" ht="18" customHeight="1">
      <c r="A17" s="74" t="s">
        <v>265</v>
      </c>
      <c r="B17" s="72" t="s">
        <v>75</v>
      </c>
      <c r="C17" s="80"/>
      <c r="D17" s="75" t="s">
        <v>266</v>
      </c>
      <c r="E17" s="72" t="s">
        <v>165</v>
      </c>
      <c r="F17" s="81"/>
    </row>
    <row r="18" spans="1:6" ht="18" customHeight="1">
      <c r="A18" s="74" t="s">
        <v>267</v>
      </c>
      <c r="B18" s="72" t="s">
        <v>80</v>
      </c>
      <c r="C18" s="80">
        <v>9</v>
      </c>
      <c r="D18" s="75" t="s">
        <v>266</v>
      </c>
      <c r="E18" s="72" t="s">
        <v>167</v>
      </c>
      <c r="F18" s="81"/>
    </row>
    <row r="19" spans="1:6" ht="18" customHeight="1">
      <c r="A19" s="74" t="s">
        <v>268</v>
      </c>
      <c r="B19" s="72" t="s">
        <v>85</v>
      </c>
      <c r="C19" s="80">
        <v>382</v>
      </c>
      <c r="D19" s="75" t="s">
        <v>266</v>
      </c>
      <c r="E19" s="72" t="s">
        <v>169</v>
      </c>
      <c r="F19" s="81"/>
    </row>
    <row r="20" spans="1:6" ht="18" customHeight="1">
      <c r="A20" s="74" t="s">
        <v>269</v>
      </c>
      <c r="B20" s="72" t="s">
        <v>90</v>
      </c>
      <c r="C20" s="80">
        <v>3372</v>
      </c>
      <c r="D20" s="75" t="s">
        <v>266</v>
      </c>
      <c r="E20" s="72" t="s">
        <v>205</v>
      </c>
      <c r="F20" s="81"/>
    </row>
    <row r="21" spans="1:6" ht="18" customHeight="1">
      <c r="A21" s="74" t="s">
        <v>270</v>
      </c>
      <c r="B21" s="72" t="s">
        <v>95</v>
      </c>
      <c r="C21" s="80"/>
      <c r="D21" s="75" t="s">
        <v>266</v>
      </c>
      <c r="E21" s="72" t="s">
        <v>206</v>
      </c>
      <c r="F21" s="81"/>
    </row>
    <row r="22" spans="1:6" ht="18" customHeight="1">
      <c r="A22" s="82" t="s">
        <v>271</v>
      </c>
      <c r="B22" s="83" t="s">
        <v>100</v>
      </c>
      <c r="C22" s="84"/>
      <c r="D22" s="85" t="s">
        <v>266</v>
      </c>
      <c r="E22" s="83" t="s">
        <v>172</v>
      </c>
      <c r="F22" s="86"/>
    </row>
    <row r="24" ht="14.25">
      <c r="C24" s="100">
        <v>7</v>
      </c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E27" sqref="E27"/>
    </sheetView>
  </sheetViews>
  <sheetFormatPr defaultColWidth="9.00390625" defaultRowHeight="14.25"/>
  <cols>
    <col min="1" max="1" width="2.75390625" style="8" customWidth="1"/>
    <col min="2" max="2" width="3.375" style="8" customWidth="1"/>
    <col min="3" max="3" width="2.875" style="8" customWidth="1"/>
    <col min="4" max="4" width="21.375" style="8" customWidth="1"/>
    <col min="5" max="5" width="14.75390625" style="8" customWidth="1"/>
    <col min="6" max="6" width="12.50390625" style="8" customWidth="1"/>
    <col min="7" max="7" width="11.375" style="8" customWidth="1"/>
    <col min="8" max="8" width="17.875" style="8" customWidth="1"/>
    <col min="9" max="9" width="13.50390625" style="8" customWidth="1"/>
    <col min="10" max="10" width="13.875" style="8" customWidth="1"/>
    <col min="11" max="16384" width="9.00390625" style="8" customWidth="1"/>
  </cols>
  <sheetData>
    <row r="1" spans="1:10" ht="46.5" customHeight="1">
      <c r="A1" s="199" t="s">
        <v>272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0.25" customHeight="1">
      <c r="A2" s="145" t="s">
        <v>362</v>
      </c>
      <c r="B2" s="87"/>
      <c r="C2" s="87"/>
      <c r="D2" s="87"/>
      <c r="E2" s="87"/>
      <c r="F2" s="87"/>
      <c r="G2" s="87"/>
      <c r="H2" s="88"/>
      <c r="I2" s="88"/>
      <c r="J2" s="89" t="s">
        <v>284</v>
      </c>
    </row>
    <row r="3" spans="1:10" ht="19.5" customHeight="1">
      <c r="A3" s="201" t="s">
        <v>3</v>
      </c>
      <c r="B3" s="201"/>
      <c r="C3" s="201"/>
      <c r="D3" s="201"/>
      <c r="E3" s="201" t="s">
        <v>186</v>
      </c>
      <c r="F3" s="201" t="s">
        <v>233</v>
      </c>
      <c r="G3" s="201" t="s">
        <v>236</v>
      </c>
      <c r="H3" s="202" t="s">
        <v>273</v>
      </c>
      <c r="I3" s="202"/>
      <c r="J3" s="202"/>
    </row>
    <row r="4" spans="1:10" ht="19.5" customHeight="1">
      <c r="A4" s="201" t="s">
        <v>216</v>
      </c>
      <c r="B4" s="201"/>
      <c r="C4" s="201"/>
      <c r="D4" s="201" t="s">
        <v>182</v>
      </c>
      <c r="E4" s="201"/>
      <c r="F4" s="201"/>
      <c r="G4" s="201"/>
      <c r="H4" s="201" t="s">
        <v>199</v>
      </c>
      <c r="I4" s="201" t="s">
        <v>240</v>
      </c>
      <c r="J4" s="201" t="s">
        <v>247</v>
      </c>
    </row>
    <row r="5" spans="1:10" ht="19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9.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9.5" customHeight="1">
      <c r="A7" s="201" t="s">
        <v>183</v>
      </c>
      <c r="B7" s="201" t="s">
        <v>184</v>
      </c>
      <c r="C7" s="201" t="s">
        <v>185</v>
      </c>
      <c r="D7" s="90" t="s">
        <v>8</v>
      </c>
      <c r="E7" s="90" t="s">
        <v>10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</row>
    <row r="8" spans="1:10" ht="19.5" customHeight="1">
      <c r="A8" s="201"/>
      <c r="B8" s="201"/>
      <c r="C8" s="201"/>
      <c r="D8" s="90" t="s">
        <v>186</v>
      </c>
      <c r="E8" s="91">
        <f>F8+G8+H8</f>
        <v>365000</v>
      </c>
      <c r="F8" s="91"/>
      <c r="G8" s="91">
        <f>G9+G10</f>
        <v>185000</v>
      </c>
      <c r="H8" s="91">
        <f>I8+J8</f>
        <v>180000</v>
      </c>
      <c r="I8" s="91">
        <f>I9+I10</f>
        <v>180000</v>
      </c>
      <c r="J8" s="91"/>
    </row>
    <row r="9" spans="1:10" ht="17.25" customHeight="1">
      <c r="A9" s="196">
        <v>2200101</v>
      </c>
      <c r="B9" s="197"/>
      <c r="C9" s="198"/>
      <c r="D9" s="63" t="s">
        <v>299</v>
      </c>
      <c r="E9" s="91">
        <f>F9+G9+H9</f>
        <v>160000</v>
      </c>
      <c r="F9" s="63"/>
      <c r="G9" s="63">
        <v>80000</v>
      </c>
      <c r="H9" s="91">
        <f>I9+J9</f>
        <v>80000</v>
      </c>
      <c r="I9" s="63">
        <v>80000</v>
      </c>
      <c r="J9" s="63"/>
    </row>
    <row r="10" spans="1:10" ht="17.25" customHeight="1">
      <c r="A10" s="196">
        <v>2200199</v>
      </c>
      <c r="B10" s="197"/>
      <c r="C10" s="198"/>
      <c r="D10" s="63" t="s">
        <v>361</v>
      </c>
      <c r="E10" s="91">
        <f>F10+G10+H10</f>
        <v>205000</v>
      </c>
      <c r="F10" s="63"/>
      <c r="G10" s="63">
        <v>105000</v>
      </c>
      <c r="H10" s="91">
        <f>I10+J10</f>
        <v>100000</v>
      </c>
      <c r="I10" s="63">
        <v>100000</v>
      </c>
      <c r="J10" s="63"/>
    </row>
    <row r="11" spans="1:10" ht="17.25" customHeight="1">
      <c r="A11" s="196"/>
      <c r="B11" s="197"/>
      <c r="C11" s="198"/>
      <c r="D11" s="63"/>
      <c r="E11" s="63"/>
      <c r="F11" s="63"/>
      <c r="G11" s="63"/>
      <c r="H11" s="63"/>
      <c r="I11" s="63"/>
      <c r="J11" s="63"/>
    </row>
    <row r="12" spans="1:10" ht="17.25" customHeight="1">
      <c r="A12" s="196"/>
      <c r="B12" s="197"/>
      <c r="C12" s="198"/>
      <c r="D12" s="63"/>
      <c r="E12" s="63"/>
      <c r="F12" s="63"/>
      <c r="G12" s="63"/>
      <c r="H12" s="63"/>
      <c r="I12" s="63"/>
      <c r="J12" s="63"/>
    </row>
    <row r="13" spans="1:10" ht="17.25" customHeight="1">
      <c r="A13" s="196"/>
      <c r="B13" s="197"/>
      <c r="C13" s="198"/>
      <c r="D13" s="63"/>
      <c r="E13" s="63"/>
      <c r="F13" s="63"/>
      <c r="G13" s="63"/>
      <c r="H13" s="63"/>
      <c r="I13" s="63"/>
      <c r="J13" s="63"/>
    </row>
    <row r="14" spans="1:10" ht="17.25" customHeight="1">
      <c r="A14" s="196"/>
      <c r="B14" s="197"/>
      <c r="C14" s="198"/>
      <c r="D14" s="63"/>
      <c r="E14" s="63"/>
      <c r="F14" s="63"/>
      <c r="G14" s="63"/>
      <c r="H14" s="63"/>
      <c r="I14" s="63"/>
      <c r="J14" s="63"/>
    </row>
    <row r="15" spans="1:10" ht="17.25" customHeight="1">
      <c r="A15" s="196"/>
      <c r="B15" s="197"/>
      <c r="C15" s="198"/>
      <c r="D15" s="63"/>
      <c r="E15" s="63"/>
      <c r="F15" s="63"/>
      <c r="G15" s="63"/>
      <c r="H15" s="63"/>
      <c r="I15" s="63"/>
      <c r="J15" s="63"/>
    </row>
    <row r="16" spans="1:10" ht="17.25" customHeight="1">
      <c r="A16" s="196"/>
      <c r="B16" s="197"/>
      <c r="C16" s="198"/>
      <c r="D16" s="63"/>
      <c r="E16" s="63"/>
      <c r="F16" s="63"/>
      <c r="G16" s="63"/>
      <c r="H16" s="63"/>
      <c r="I16" s="63"/>
      <c r="J16" s="63"/>
    </row>
    <row r="17" spans="1:10" ht="17.25" customHeight="1">
      <c r="A17" s="196"/>
      <c r="B17" s="197"/>
      <c r="C17" s="198"/>
      <c r="D17" s="63"/>
      <c r="E17" s="63"/>
      <c r="F17" s="63"/>
      <c r="G17" s="63"/>
      <c r="H17" s="63"/>
      <c r="I17" s="63"/>
      <c r="J17" s="63"/>
    </row>
    <row r="18" spans="1:10" ht="17.25" customHeight="1">
      <c r="A18" s="196"/>
      <c r="B18" s="197"/>
      <c r="C18" s="198"/>
      <c r="D18" s="63"/>
      <c r="E18" s="63"/>
      <c r="F18" s="63"/>
      <c r="G18" s="63"/>
      <c r="H18" s="63"/>
      <c r="I18" s="63"/>
      <c r="J18" s="63"/>
    </row>
    <row r="19" spans="1:10" ht="17.25" customHeight="1">
      <c r="A19" s="196"/>
      <c r="B19" s="197"/>
      <c r="C19" s="198"/>
      <c r="D19" s="63"/>
      <c r="E19" s="63"/>
      <c r="F19" s="63"/>
      <c r="G19" s="63"/>
      <c r="H19" s="63"/>
      <c r="I19" s="63"/>
      <c r="J19" s="63"/>
    </row>
    <row r="22" ht="14.25">
      <c r="F22" s="100">
        <v>8</v>
      </c>
    </row>
  </sheetData>
  <mergeCells count="25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SheetLayoutView="100" workbookViewId="0" topLeftCell="A1">
      <selection activeCell="M13" sqref="M13"/>
    </sheetView>
  </sheetViews>
  <sheetFormatPr defaultColWidth="9.00390625" defaultRowHeight="14.25"/>
  <cols>
    <col min="1" max="2" width="3.50390625" style="0" customWidth="1"/>
    <col min="3" max="3" width="2.50390625" style="0" customWidth="1"/>
    <col min="4" max="4" width="31.375" style="0" customWidth="1"/>
    <col min="5" max="5" width="12.375" style="0" customWidth="1"/>
    <col min="6" max="6" width="4.25390625" style="0" customWidth="1"/>
    <col min="7" max="7" width="13.125" style="0" customWidth="1"/>
    <col min="8" max="8" width="6.625" style="0" customWidth="1"/>
    <col min="9" max="9" width="13.125" style="0" customWidth="1"/>
    <col min="10" max="10" width="3.25390625" style="0" customWidth="1"/>
    <col min="11" max="11" width="3.50390625" style="0" customWidth="1"/>
    <col min="12" max="12" width="4.375" style="0" customWidth="1"/>
    <col min="13" max="13" width="12.625" style="0" customWidth="1"/>
    <col min="14" max="14" width="7.875" style="0" customWidth="1"/>
  </cols>
  <sheetData>
    <row r="1" spans="1:14" ht="24" customHeight="1">
      <c r="A1" s="206" t="s">
        <v>274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1" customHeight="1">
      <c r="A2" s="208" t="s">
        <v>286</v>
      </c>
      <c r="B2" s="208"/>
      <c r="C2" s="208"/>
      <c r="D2" s="208"/>
      <c r="E2" s="1"/>
      <c r="F2" s="2"/>
      <c r="G2" s="2"/>
      <c r="H2" s="2"/>
      <c r="I2" s="2"/>
      <c r="J2" s="2"/>
      <c r="K2" s="2"/>
      <c r="L2" s="2"/>
      <c r="M2" s="2"/>
      <c r="N2" s="3" t="s">
        <v>284</v>
      </c>
    </row>
    <row r="3" spans="1:14" ht="24" customHeight="1">
      <c r="A3" s="209" t="s">
        <v>3</v>
      </c>
      <c r="B3" s="210"/>
      <c r="C3" s="210"/>
      <c r="D3" s="210"/>
      <c r="E3" s="210" t="s">
        <v>214</v>
      </c>
      <c r="F3" s="210"/>
      <c r="G3" s="210"/>
      <c r="H3" s="210"/>
      <c r="I3" s="210" t="s">
        <v>215</v>
      </c>
      <c r="J3" s="210"/>
      <c r="K3" s="210"/>
      <c r="L3" s="210"/>
      <c r="M3" s="210"/>
      <c r="N3" s="210"/>
    </row>
    <row r="4" spans="1:14" ht="18" customHeight="1">
      <c r="A4" s="216" t="s">
        <v>216</v>
      </c>
      <c r="B4" s="211"/>
      <c r="C4" s="211"/>
      <c r="D4" s="211" t="s">
        <v>182</v>
      </c>
      <c r="E4" s="211" t="s">
        <v>186</v>
      </c>
      <c r="F4" s="211" t="s">
        <v>188</v>
      </c>
      <c r="G4" s="211" t="s">
        <v>189</v>
      </c>
      <c r="H4" s="211"/>
      <c r="I4" s="211" t="s">
        <v>186</v>
      </c>
      <c r="J4" s="211" t="s">
        <v>188</v>
      </c>
      <c r="K4" s="211"/>
      <c r="L4" s="211"/>
      <c r="M4" s="211" t="s">
        <v>189</v>
      </c>
      <c r="N4" s="211"/>
    </row>
    <row r="5" spans="1:14" ht="14.25">
      <c r="A5" s="216"/>
      <c r="B5" s="211"/>
      <c r="C5" s="211"/>
      <c r="D5" s="211"/>
      <c r="E5" s="211"/>
      <c r="F5" s="211"/>
      <c r="G5" s="211" t="s">
        <v>199</v>
      </c>
      <c r="H5" s="211" t="s">
        <v>217</v>
      </c>
      <c r="I5" s="211"/>
      <c r="J5" s="211" t="s">
        <v>199</v>
      </c>
      <c r="K5" s="211" t="s">
        <v>218</v>
      </c>
      <c r="L5" s="211" t="s">
        <v>219</v>
      </c>
      <c r="M5" s="211" t="s">
        <v>199</v>
      </c>
      <c r="N5" s="211" t="s">
        <v>217</v>
      </c>
    </row>
    <row r="6" spans="1:14" ht="25.5" customHeight="1">
      <c r="A6" s="216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ht="18.75" customHeight="1">
      <c r="A7" s="212" t="s">
        <v>183</v>
      </c>
      <c r="B7" s="214" t="s">
        <v>184</v>
      </c>
      <c r="C7" s="214" t="s">
        <v>185</v>
      </c>
      <c r="D7" s="4" t="s">
        <v>8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</row>
    <row r="8" spans="1:14" ht="18.75" customHeight="1">
      <c r="A8" s="213"/>
      <c r="B8" s="215"/>
      <c r="C8" s="215"/>
      <c r="D8" s="6" t="s">
        <v>186</v>
      </c>
      <c r="E8" s="151">
        <f>F8+G8</f>
        <v>92826988.36</v>
      </c>
      <c r="F8" s="151"/>
      <c r="G8" s="151">
        <f>SUM(G9:G19)</f>
        <v>92826988.36</v>
      </c>
      <c r="H8" s="151"/>
      <c r="I8" s="147">
        <f>J8+M8</f>
        <v>92826988.36</v>
      </c>
      <c r="J8" s="147"/>
      <c r="K8" s="147"/>
      <c r="L8" s="147"/>
      <c r="M8" s="151">
        <f>SUM(M9:M17)</f>
        <v>92826988.36</v>
      </c>
      <c r="N8" s="147"/>
    </row>
    <row r="9" spans="1:14" ht="22.5" customHeight="1">
      <c r="A9" s="203">
        <v>2120801</v>
      </c>
      <c r="B9" s="204"/>
      <c r="C9" s="205"/>
      <c r="D9" s="149" t="s">
        <v>363</v>
      </c>
      <c r="E9" s="151">
        <f aca="true" t="shared" si="0" ref="E9:E19">F9+G9</f>
        <v>37568106.43</v>
      </c>
      <c r="F9" s="152"/>
      <c r="G9" s="153">
        <v>37568106.43</v>
      </c>
      <c r="H9" s="152"/>
      <c r="I9" s="147">
        <f aca="true" t="shared" si="1" ref="I9:I17">J9+M9</f>
        <v>37568106.43</v>
      </c>
      <c r="J9" s="152"/>
      <c r="K9" s="152"/>
      <c r="L9" s="152"/>
      <c r="M9" s="153">
        <v>37568106.43</v>
      </c>
      <c r="N9" s="148"/>
    </row>
    <row r="10" spans="1:14" ht="22.5" customHeight="1">
      <c r="A10" s="203">
        <v>2120802</v>
      </c>
      <c r="B10" s="204"/>
      <c r="C10" s="205"/>
      <c r="D10" s="149" t="s">
        <v>364</v>
      </c>
      <c r="E10" s="151">
        <f t="shared" si="0"/>
        <v>11731031.85</v>
      </c>
      <c r="F10" s="152"/>
      <c r="G10" s="152">
        <v>11731031.85</v>
      </c>
      <c r="H10" s="152"/>
      <c r="I10" s="147">
        <f t="shared" si="1"/>
        <v>11731031.85</v>
      </c>
      <c r="J10" s="152"/>
      <c r="K10" s="152"/>
      <c r="L10" s="152"/>
      <c r="M10" s="152">
        <v>11731031.85</v>
      </c>
      <c r="N10" s="148"/>
    </row>
    <row r="11" spans="1:14" ht="22.5" customHeight="1">
      <c r="A11" s="203">
        <v>2120805</v>
      </c>
      <c r="B11" s="204"/>
      <c r="C11" s="205"/>
      <c r="D11" s="149" t="s">
        <v>365</v>
      </c>
      <c r="E11" s="151">
        <f t="shared" si="0"/>
        <v>842400</v>
      </c>
      <c r="F11" s="152"/>
      <c r="G11" s="152">
        <v>842400</v>
      </c>
      <c r="H11" s="152"/>
      <c r="I11" s="147">
        <f t="shared" si="1"/>
        <v>842400</v>
      </c>
      <c r="J11" s="152"/>
      <c r="K11" s="152"/>
      <c r="L11" s="152"/>
      <c r="M11" s="152">
        <v>842400</v>
      </c>
      <c r="N11" s="148"/>
    </row>
    <row r="12" spans="1:14" ht="22.5" customHeight="1">
      <c r="A12" s="203">
        <v>2120806</v>
      </c>
      <c r="B12" s="204"/>
      <c r="C12" s="205"/>
      <c r="D12" s="149" t="s">
        <v>366</v>
      </c>
      <c r="E12" s="151">
        <f t="shared" si="0"/>
        <v>1000000</v>
      </c>
      <c r="F12" s="152"/>
      <c r="G12" s="152">
        <v>1000000</v>
      </c>
      <c r="H12" s="152"/>
      <c r="I12" s="147">
        <f t="shared" si="1"/>
        <v>1000000</v>
      </c>
      <c r="J12" s="152"/>
      <c r="K12" s="152"/>
      <c r="L12" s="152"/>
      <c r="M12" s="152">
        <v>1000000</v>
      </c>
      <c r="N12" s="148"/>
    </row>
    <row r="13" spans="1:14" ht="22.5" customHeight="1">
      <c r="A13" s="203">
        <v>2120899</v>
      </c>
      <c r="B13" s="204"/>
      <c r="C13" s="205"/>
      <c r="D13" s="150" t="s">
        <v>367</v>
      </c>
      <c r="E13" s="151">
        <f t="shared" si="0"/>
        <v>850000</v>
      </c>
      <c r="F13" s="152"/>
      <c r="G13" s="152">
        <v>850000</v>
      </c>
      <c r="H13" s="152"/>
      <c r="I13" s="147">
        <f t="shared" si="1"/>
        <v>850000</v>
      </c>
      <c r="J13" s="152"/>
      <c r="K13" s="152"/>
      <c r="L13" s="152"/>
      <c r="M13" s="152">
        <v>850000</v>
      </c>
      <c r="N13" s="148"/>
    </row>
    <row r="14" spans="1:14" ht="22.5" customHeight="1">
      <c r="A14" s="203">
        <v>2121002</v>
      </c>
      <c r="B14" s="204"/>
      <c r="C14" s="205"/>
      <c r="D14" s="149" t="s">
        <v>364</v>
      </c>
      <c r="E14" s="151">
        <f t="shared" si="0"/>
        <v>1940000</v>
      </c>
      <c r="F14" s="152"/>
      <c r="G14" s="152">
        <v>1940000</v>
      </c>
      <c r="H14" s="152"/>
      <c r="I14" s="147">
        <f t="shared" si="1"/>
        <v>1940000</v>
      </c>
      <c r="J14" s="152"/>
      <c r="K14" s="152"/>
      <c r="L14" s="152"/>
      <c r="M14" s="152">
        <v>1940000</v>
      </c>
      <c r="N14" s="148"/>
    </row>
    <row r="15" spans="1:14" ht="22.5" customHeight="1">
      <c r="A15" s="203">
        <v>2121100</v>
      </c>
      <c r="B15" s="204"/>
      <c r="C15" s="205"/>
      <c r="D15" s="150" t="s">
        <v>368</v>
      </c>
      <c r="E15" s="151">
        <f t="shared" si="0"/>
        <v>16467438.08</v>
      </c>
      <c r="F15" s="152"/>
      <c r="G15" s="152">
        <v>16467438.08</v>
      </c>
      <c r="H15" s="152"/>
      <c r="I15" s="147">
        <f t="shared" si="1"/>
        <v>16467438.08</v>
      </c>
      <c r="J15" s="152"/>
      <c r="K15" s="152"/>
      <c r="L15" s="152"/>
      <c r="M15" s="152">
        <v>16467438.08</v>
      </c>
      <c r="N15" s="148"/>
    </row>
    <row r="16" spans="1:14" ht="22.5" customHeight="1">
      <c r="A16" s="203">
        <v>2121202</v>
      </c>
      <c r="B16" s="204"/>
      <c r="C16" s="205"/>
      <c r="D16" s="149" t="s">
        <v>369</v>
      </c>
      <c r="E16" s="151">
        <f t="shared" si="0"/>
        <v>1570000</v>
      </c>
      <c r="F16" s="152"/>
      <c r="G16" s="152">
        <v>1570000</v>
      </c>
      <c r="H16" s="152"/>
      <c r="I16" s="147">
        <f t="shared" si="1"/>
        <v>1570000</v>
      </c>
      <c r="J16" s="152"/>
      <c r="K16" s="152"/>
      <c r="L16" s="152"/>
      <c r="M16" s="152">
        <v>1570000</v>
      </c>
      <c r="N16" s="148"/>
    </row>
    <row r="17" spans="1:14" ht="22.5" customHeight="1">
      <c r="A17" s="203">
        <v>2121203</v>
      </c>
      <c r="B17" s="204"/>
      <c r="C17" s="205"/>
      <c r="D17" s="149" t="s">
        <v>370</v>
      </c>
      <c r="E17" s="151">
        <f t="shared" si="0"/>
        <v>20858012</v>
      </c>
      <c r="F17" s="152"/>
      <c r="G17" s="152">
        <v>20858012</v>
      </c>
      <c r="H17" s="152"/>
      <c r="I17" s="147">
        <f t="shared" si="1"/>
        <v>20858012</v>
      </c>
      <c r="J17" s="152"/>
      <c r="K17" s="152"/>
      <c r="L17" s="152"/>
      <c r="M17" s="152">
        <v>20858012</v>
      </c>
      <c r="N17" s="148"/>
    </row>
    <row r="18" spans="1:14" ht="22.5" customHeight="1">
      <c r="A18" s="203"/>
      <c r="B18" s="204"/>
      <c r="C18" s="205"/>
      <c r="D18" s="149"/>
      <c r="E18" s="146">
        <f t="shared" si="0"/>
        <v>0</v>
      </c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22.5" customHeight="1">
      <c r="A19" s="203"/>
      <c r="B19" s="204"/>
      <c r="C19" s="205"/>
      <c r="D19" s="149"/>
      <c r="E19" s="154">
        <f t="shared" si="0"/>
        <v>0</v>
      </c>
      <c r="F19" s="148"/>
      <c r="G19" s="148"/>
      <c r="H19" s="148"/>
      <c r="I19" s="148"/>
      <c r="J19" s="148"/>
      <c r="K19" s="148"/>
      <c r="L19" s="148"/>
      <c r="M19" s="148"/>
      <c r="N19" s="148"/>
    </row>
    <row r="20" ht="18.75" customHeight="1">
      <c r="H20" s="127">
        <v>9</v>
      </c>
    </row>
    <row r="21" ht="14.25">
      <c r="H21" s="102"/>
    </row>
  </sheetData>
  <mergeCells count="34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2:D2"/>
    <mergeCell ref="A3:D3"/>
    <mergeCell ref="E3:H3"/>
    <mergeCell ref="I3:N3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2017-07-25T08:18:37Z</cp:lastPrinted>
  <dcterms:created xsi:type="dcterms:W3CDTF">2011-09-13T11:12:31Z</dcterms:created>
  <dcterms:modified xsi:type="dcterms:W3CDTF">2017-07-25T08:19:06Z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