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tabRatio="691" firstSheet="6" activeTab="6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</sheets>
  <definedNames/>
  <calcPr fullCalcOnLoad="1"/>
</workbook>
</file>

<file path=xl/sharedStrings.xml><?xml version="1.0" encoding="utf-8"?>
<sst xmlns="http://schemas.openxmlformats.org/spreadsheetml/2006/main" count="334" uniqueCount="228">
  <si>
    <t>部门收支总表</t>
  </si>
  <si>
    <t xml:space="preserve">单位名称：    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</si>
  <si>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</si>
  <si>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</si>
  <si>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</si>
  <si>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</si>
  <si>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</si>
  <si>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</si>
  <si>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</si>
  <si>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</si>
  <si>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</si>
  <si>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</si>
  <si>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</si>
  <si>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</si>
  <si>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</si>
  <si>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</si>
  <si>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</si>
  <si>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</si>
  <si>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</si>
  <si>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</si>
  <si>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</si>
  <si>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</si>
  <si>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</si>
  <si>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</si>
  <si>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</si>
  <si>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</si>
  <si>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</si>
  <si>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</si>
  <si>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</si>
  <si>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</si>
  <si>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</si>
  <si>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</si>
  <si>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</si>
  <si>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</si>
  <si>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</si>
  <si>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</si>
  <si>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</si>
  <si>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</si>
  <si>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</si>
  <si>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</si>
  <si>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</si>
  <si>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</si>
  <si>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</si>
  <si>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</si>
  <si>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</si>
  <si>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</si>
  <si>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</si>
  <si>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</si>
  <si>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</si>
  <si>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</si>
  <si>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</si>
  <si>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</si>
  <si>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</si>
  <si>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</si>
  <si>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</si>
  <si>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</si>
  <si>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</si>
  <si>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</si>
  <si>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</si>
  <si>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</si>
  <si>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</si>
  <si>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</si>
  <si>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</si>
  <si>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</si>
  <si>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</si>
  <si>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</si>
  <si>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</si>
  <si>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</si>
  <si>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</si>
  <si>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</si>
  <si>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</si>
  <si>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</si>
  <si>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</si>
  <si>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</si>
  <si>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</si>
  <si>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</si>
  <si>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一般公共服务支出</t>
  </si>
  <si>
    <t>政府办公厅（室）几相关机构事务</t>
  </si>
  <si>
    <t>行政运行</t>
  </si>
  <si>
    <t>事业运行</t>
  </si>
  <si>
    <t>其他政府事务支出</t>
  </si>
  <si>
    <t>国防支出</t>
  </si>
  <si>
    <t>国防动员</t>
  </si>
  <si>
    <t>人民防空</t>
  </si>
  <si>
    <t>社会保障和就业支出</t>
  </si>
  <si>
    <t>行政事业单位离退休</t>
  </si>
  <si>
    <t>归口管理的行政单位离退休</t>
  </si>
  <si>
    <t>医疗卫生与计划生育支出</t>
  </si>
  <si>
    <t>医疗保障</t>
  </si>
  <si>
    <t>行政单位医疗</t>
  </si>
  <si>
    <t>公务员医疗补助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</si>
  <si>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</si>
  <si>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</si>
  <si>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</si>
  <si>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</si>
  <si>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</si>
  <si>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</si>
  <si>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</si>
  <si>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</si>
  <si>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</si>
  <si>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</si>
  <si>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</si>
  <si>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</si>
  <si>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</si>
  <si>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</si>
  <si>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</si>
  <si>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</si>
  <si>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</si>
  <si>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</si>
  <si>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</si>
  <si>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</si>
  <si>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</si>
  <si>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</si>
  <si>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</si>
  <si>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</si>
  <si>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</si>
  <si>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</si>
  <si>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</si>
  <si>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</si>
  <si>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</si>
  <si>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</si>
  <si>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</si>
  <si>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</si>
  <si>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</si>
  <si>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</si>
  <si>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</si>
  <si>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</si>
  <si>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</si>
  <si>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</si>
  <si>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</si>
  <si>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</si>
  <si>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</si>
  <si>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</si>
  <si>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</si>
  <si>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</si>
  <si>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</si>
  <si>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</si>
  <si>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</si>
  <si>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</si>
  <si>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</si>
  <si>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</si>
  <si>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</si>
  <si>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</si>
  <si>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</si>
  <si>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</si>
  <si>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</si>
  <si>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</si>
  <si>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</si>
  <si>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</si>
  <si>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</si>
  <si>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</si>
  <si>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</si>
  <si>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</si>
  <si>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</si>
  <si>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</si>
  <si>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</si>
  <si>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</si>
  <si>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</si>
  <si>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</si>
  <si>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</si>
  <si>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</si>
  <si>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</si>
  <si>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</si>
  <si>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</si>
  <si>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</si>
  <si>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</si>
  <si>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</si>
  <si>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</si>
  <si>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</si>
  <si>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</si>
  <si>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</si>
  <si>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</si>
  <si>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</si>
  <si>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</si>
  <si>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</si>
  <si>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</si>
  <si>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</si>
  <si>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</si>
  <si>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</si>
  <si>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</si>
  <si>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</si>
  <si>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</si>
  <si>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</si>
  <si>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</si>
  <si>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</si>
  <si>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</si>
  <si>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</si>
  <si>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</si>
  <si>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</si>
  <si>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</si>
  <si>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</si>
  <si>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</si>
  <si>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</si>
  <si>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</si>
  <si>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</si>
  <si>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</si>
  <si>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</si>
  <si>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</si>
  <si>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</si>
  <si>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</si>
  <si>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</si>
  <si>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</si>
  <si>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</si>
  <si>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</si>
  <si>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</si>
  <si>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</si>
  <si>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</si>
  <si>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</si>
  <si>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</si>
  <si>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</si>
  <si>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</si>
  <si>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</si>
  <si>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</si>
  <si>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</si>
  <si>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</si>
  <si>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</si>
  <si>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</si>
  <si>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</si>
  <si>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</si>
  <si>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</si>
  <si>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</si>
  <si>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</si>
  <si>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r>
      <t>2016</t>
    </r>
    <r>
      <rPr>
        <sz val="10"/>
        <rFont val="宋体"/>
        <family val="0"/>
      </rPr>
      <t>年预算</t>
    </r>
  </si>
  <si>
    <t>20125</t>
  </si>
  <si>
    <t/>
  </si>
  <si>
    <t>港澳台侨事务</t>
  </si>
  <si>
    <t>2012506</t>
  </si>
  <si>
    <t xml:space="preserve">  华侨事务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</si>
</sst>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#,##0.00_ "/>
    <numFmt numFmtId="186" formatCode="0.00_);[Red]\(0.00\)"/>
  </numFmts>
  <fonts count="36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0"/>
      <color indexed="8"/>
      <name val="宋体"/>
      <family val="0"/>
    </font>
    <font>
      <sz val="22"/>
      <color indexed="8"/>
      <name val="宋体"/>
      <family val="0"/>
    </font>
    <font>
      <b/>
      <sz val="18"/>
      <name val="黑体"/>
      <family val="0"/>
    </font>
    <font>
      <u val="single"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2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4" borderId="4" applyNumberFormat="0" applyAlignment="0" applyProtection="0"/>
    <xf numFmtId="0" fontId="34" fillId="13" borderId="5" applyNumberFormat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1" fillId="9" borderId="0" applyNumberFormat="0" applyBorder="0" applyAlignment="0" applyProtection="0"/>
    <xf numFmtId="0" fontId="23" fillId="4" borderId="7" applyNumberFormat="0" applyAlignment="0" applyProtection="0"/>
    <xf numFmtId="0" fontId="28" fillId="7" borderId="4" applyNumberFormat="0" applyAlignment="0" applyProtection="0"/>
    <xf numFmtId="0" fontId="27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22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0" xfId="41" applyNumberFormat="1" applyFont="1" applyFill="1" applyBorder="1" applyAlignment="1">
      <alignment/>
    </xf>
    <xf numFmtId="0" fontId="10" fillId="0" borderId="0" xfId="41" applyNumberFormat="1" applyFont="1" applyFill="1" applyBorder="1" applyAlignment="1">
      <alignment horizontal="right" vertical="center"/>
    </xf>
    <xf numFmtId="0" fontId="10" fillId="4" borderId="10" xfId="41" applyNumberFormat="1" applyFont="1" applyFill="1" applyBorder="1" applyAlignment="1">
      <alignment horizontal="center" vertical="center" wrapText="1" shrinkToFit="1"/>
    </xf>
    <xf numFmtId="0" fontId="10" fillId="0" borderId="10" xfId="41" applyNumberFormat="1" applyFont="1" applyFill="1" applyBorder="1" applyAlignment="1">
      <alignment horizontal="left" vertical="center" shrinkToFit="1"/>
    </xf>
    <xf numFmtId="4" fontId="10" fillId="0" borderId="10" xfId="41" applyNumberFormat="1" applyFont="1" applyFill="1" applyBorder="1" applyAlignment="1">
      <alignment horizontal="center" vertical="center"/>
    </xf>
    <xf numFmtId="4" fontId="10" fillId="0" borderId="10" xfId="41" applyNumberFormat="1" applyFont="1" applyFill="1" applyBorder="1" applyAlignment="1">
      <alignment/>
    </xf>
    <xf numFmtId="4" fontId="10" fillId="0" borderId="10" xfId="40" applyNumberFormat="1" applyFont="1" applyBorder="1" applyAlignment="1">
      <alignment horizontal="center" shrinkToFit="1"/>
    </xf>
    <xf numFmtId="0" fontId="0" fillId="0" borderId="0" xfId="0" applyFill="1" applyAlignment="1">
      <alignment vertical="center"/>
    </xf>
    <xf numFmtId="0" fontId="2" fillId="0" borderId="0" xfId="45" applyFont="1" applyFill="1">
      <alignment/>
      <protection/>
    </xf>
    <xf numFmtId="0" fontId="3" fillId="0" borderId="0" xfId="45" applyFill="1">
      <alignment/>
      <protection/>
    </xf>
    <xf numFmtId="0" fontId="2" fillId="0" borderId="11" xfId="45" applyFont="1" applyFill="1" applyBorder="1" applyAlignment="1">
      <alignment horizontal="center" vertical="center" wrapText="1" shrinkToFit="1"/>
      <protection/>
    </xf>
    <xf numFmtId="0" fontId="2" fillId="0" borderId="12" xfId="45" applyFont="1" applyFill="1" applyBorder="1" applyAlignment="1">
      <alignment horizontal="center" vertical="center" wrapText="1" shrinkToFit="1"/>
      <protection/>
    </xf>
    <xf numFmtId="0" fontId="4" fillId="0" borderId="12" xfId="45" applyFont="1" applyFill="1" applyBorder="1" applyAlignment="1">
      <alignment horizontal="center" vertical="center" shrinkToFit="1"/>
      <protection/>
    </xf>
    <xf numFmtId="0" fontId="2" fillId="0" borderId="12" xfId="45" applyFont="1" applyFill="1" applyBorder="1" applyAlignment="1">
      <alignment horizontal="center" vertical="center" shrinkToFit="1"/>
      <protection/>
    </xf>
    <xf numFmtId="4" fontId="2" fillId="0" borderId="12" xfId="45" applyNumberFormat="1" applyFont="1" applyFill="1" applyBorder="1" applyAlignment="1">
      <alignment horizontal="right" vertical="center" shrinkToFit="1"/>
      <protection/>
    </xf>
    <xf numFmtId="0" fontId="4" fillId="0" borderId="12" xfId="42" applyFont="1" applyFill="1" applyBorder="1" applyAlignment="1">
      <alignment horizontal="left" vertical="center" shrinkToFit="1"/>
      <protection/>
    </xf>
    <xf numFmtId="4" fontId="4" fillId="0" borderId="12" xfId="42" applyNumberFormat="1" applyFont="1" applyFill="1" applyBorder="1" applyAlignment="1">
      <alignment horizontal="right" vertical="center" shrinkToFit="1"/>
      <protection/>
    </xf>
    <xf numFmtId="0" fontId="4" fillId="0" borderId="12" xfId="42" applyFont="1" applyFill="1" applyBorder="1" applyAlignment="1">
      <alignment horizontal="right" vertical="center" shrinkToFit="1"/>
      <protection/>
    </xf>
    <xf numFmtId="0" fontId="4" fillId="0" borderId="12" xfId="44" applyFont="1" applyFill="1" applyBorder="1" applyAlignment="1">
      <alignment horizontal="right" vertical="center" shrinkToFit="1"/>
      <protection/>
    </xf>
    <xf numFmtId="0" fontId="4" fillId="0" borderId="13" xfId="42" applyFont="1" applyFill="1" applyBorder="1" applyAlignment="1">
      <alignment horizontal="left" vertical="center" shrinkToFit="1"/>
      <protection/>
    </xf>
    <xf numFmtId="0" fontId="4" fillId="0" borderId="14" xfId="42" applyFont="1" applyFill="1" applyBorder="1" applyAlignment="1">
      <alignment horizontal="left" vertical="center" shrinkToFit="1"/>
      <protection/>
    </xf>
    <xf numFmtId="0" fontId="4" fillId="0" borderId="15" xfId="44" applyFont="1" applyFill="1" applyBorder="1" applyAlignment="1">
      <alignment horizontal="right" vertical="center" shrinkToFit="1"/>
      <protection/>
    </xf>
    <xf numFmtId="0" fontId="0" fillId="0" borderId="9" xfId="0" applyFill="1" applyBorder="1" applyAlignment="1">
      <alignment vertical="center"/>
    </xf>
    <xf numFmtId="0" fontId="5" fillId="0" borderId="0" xfId="45" applyFont="1" applyFill="1" applyAlignment="1">
      <alignment horizontal="right"/>
      <protection/>
    </xf>
    <xf numFmtId="0" fontId="2" fillId="0" borderId="12" xfId="45" applyFont="1" applyFill="1" applyBorder="1" applyAlignment="1">
      <alignment horizontal="right" vertical="center" shrinkToFit="1"/>
      <protection/>
    </xf>
    <xf numFmtId="0" fontId="4" fillId="0" borderId="16" xfId="44" applyFont="1" applyFill="1" applyBorder="1" applyAlignment="1">
      <alignment horizontal="right" vertical="center" shrinkToFit="1"/>
      <protection/>
    </xf>
    <xf numFmtId="0" fontId="4" fillId="0" borderId="17" xfId="44" applyFont="1" applyFill="1" applyBorder="1" applyAlignment="1">
      <alignment horizontal="right" vertical="center" shrinkToFit="1"/>
      <protection/>
    </xf>
    <xf numFmtId="0" fontId="5" fillId="0" borderId="0" xfId="46" applyFont="1" applyFill="1">
      <alignment/>
      <protection/>
    </xf>
    <xf numFmtId="0" fontId="3" fillId="0" borderId="0" xfId="46" applyFont="1" applyFill="1">
      <alignment/>
      <protection/>
    </xf>
    <xf numFmtId="0" fontId="5" fillId="0" borderId="0" xfId="46" applyFont="1" applyFill="1" applyAlignment="1">
      <alignment horizontal="center"/>
      <protection/>
    </xf>
    <xf numFmtId="0" fontId="5" fillId="0" borderId="0" xfId="46" applyFont="1" applyFill="1" applyAlignment="1">
      <alignment horizontal="right"/>
      <protection/>
    </xf>
    <xf numFmtId="0" fontId="5" fillId="0" borderId="9" xfId="46" applyFont="1" applyFill="1" applyBorder="1" applyAlignment="1">
      <alignment horizontal="center" vertical="center"/>
      <protection/>
    </xf>
    <xf numFmtId="0" fontId="5" fillId="0" borderId="9" xfId="46" applyFont="1" applyFill="1" applyBorder="1" applyAlignment="1">
      <alignment horizontal="center" vertical="center" wrapText="1"/>
      <protection/>
    </xf>
    <xf numFmtId="0" fontId="5" fillId="0" borderId="9" xfId="46" applyFont="1" applyFill="1" applyBorder="1" applyAlignment="1">
      <alignment horizontal="left" vertical="center"/>
      <protection/>
    </xf>
    <xf numFmtId="4" fontId="5" fillId="0" borderId="9" xfId="46" applyNumberFormat="1" applyFont="1" applyFill="1" applyBorder="1" applyAlignment="1">
      <alignment horizontal="right" vertical="center" shrinkToFit="1"/>
      <protection/>
    </xf>
    <xf numFmtId="0" fontId="5" fillId="0" borderId="9" xfId="46" applyFont="1" applyFill="1" applyBorder="1" applyAlignment="1">
      <alignment horizontal="right" vertical="center" shrinkToFit="1"/>
      <protection/>
    </xf>
    <xf numFmtId="0" fontId="5" fillId="0" borderId="9" xfId="46" applyFont="1" applyFill="1" applyBorder="1" applyAlignment="1">
      <alignment horizontal="left" vertical="center" shrinkToFit="1"/>
      <protection/>
    </xf>
    <xf numFmtId="0" fontId="13" fillId="0" borderId="9" xfId="46" applyFont="1" applyFill="1" applyBorder="1" applyAlignment="1">
      <alignment horizontal="center" vertical="center"/>
      <protection/>
    </xf>
    <xf numFmtId="4" fontId="13" fillId="0" borderId="9" xfId="46" applyNumberFormat="1" applyFont="1" applyFill="1" applyBorder="1" applyAlignment="1">
      <alignment horizontal="right" vertical="center" shrinkToFit="1"/>
      <protection/>
    </xf>
    <xf numFmtId="0" fontId="13" fillId="0" borderId="9" xfId="46" applyFont="1" applyFill="1" applyBorder="1" applyAlignment="1">
      <alignment vertical="center"/>
      <protection/>
    </xf>
    <xf numFmtId="0" fontId="5" fillId="0" borderId="9" xfId="46" applyFont="1" applyFill="1" applyBorder="1" applyAlignment="1">
      <alignment vertical="center"/>
      <protection/>
    </xf>
    <xf numFmtId="0" fontId="3" fillId="0" borderId="0" xfId="44" applyFill="1">
      <alignment/>
      <protection/>
    </xf>
    <xf numFmtId="0" fontId="2" fillId="0" borderId="0" xfId="44" applyFont="1" applyFill="1" applyAlignment="1">
      <alignment horizontal="center"/>
      <protection/>
    </xf>
    <xf numFmtId="0" fontId="4" fillId="0" borderId="12" xfId="44" applyFont="1" applyFill="1" applyBorder="1" applyAlignment="1">
      <alignment horizontal="center" vertical="center" wrapText="1" shrinkToFit="1"/>
      <protection/>
    </xf>
    <xf numFmtId="0" fontId="4" fillId="0" borderId="12" xfId="44" applyFont="1" applyFill="1" applyBorder="1" applyAlignment="1">
      <alignment horizontal="center" vertical="center" shrinkToFit="1"/>
      <protection/>
    </xf>
    <xf numFmtId="4" fontId="4" fillId="0" borderId="12" xfId="44" applyNumberFormat="1" applyFont="1" applyFill="1" applyBorder="1" applyAlignment="1">
      <alignment horizontal="right" vertical="center" shrinkToFit="1"/>
      <protection/>
    </xf>
    <xf numFmtId="0" fontId="4" fillId="0" borderId="18" xfId="42" applyFont="1" applyFill="1" applyBorder="1" applyAlignment="1">
      <alignment horizontal="right" vertical="center" shrinkToFit="1"/>
      <protection/>
    </xf>
    <xf numFmtId="0" fontId="2" fillId="0" borderId="0" xfId="44" applyFont="1" applyFill="1" applyAlignment="1">
      <alignment horizontal="right"/>
      <protection/>
    </xf>
    <xf numFmtId="0" fontId="4" fillId="0" borderId="16" xfId="44" applyFont="1" applyFill="1" applyBorder="1" applyAlignment="1">
      <alignment horizontal="center" vertical="center" wrapText="1" shrinkToFit="1"/>
      <protection/>
    </xf>
    <xf numFmtId="4" fontId="4" fillId="0" borderId="16" xfId="44" applyNumberFormat="1" applyFont="1" applyFill="1" applyBorder="1" applyAlignment="1">
      <alignment horizontal="right" vertical="center" shrinkToFit="1"/>
      <protection/>
    </xf>
    <xf numFmtId="0" fontId="3" fillId="0" borderId="0" xfId="42" applyFill="1">
      <alignment/>
      <protection/>
    </xf>
    <xf numFmtId="0" fontId="2" fillId="0" borderId="0" xfId="42" applyFont="1" applyFill="1" applyAlignment="1">
      <alignment horizontal="center"/>
      <protection/>
    </xf>
    <xf numFmtId="0" fontId="4" fillId="0" borderId="12" xfId="42" applyFont="1" applyFill="1" applyBorder="1" applyAlignment="1">
      <alignment horizontal="center" vertical="center" wrapText="1" shrinkToFit="1"/>
      <protection/>
    </xf>
    <xf numFmtId="0" fontId="4" fillId="0" borderId="12" xfId="42" applyFont="1" applyFill="1" applyBorder="1" applyAlignment="1">
      <alignment horizontal="center" vertical="center" shrinkToFit="1"/>
      <protection/>
    </xf>
    <xf numFmtId="0" fontId="4" fillId="0" borderId="13" xfId="42" applyFont="1" applyFill="1" applyBorder="1" applyAlignment="1">
      <alignment horizontal="center" vertical="center" shrinkToFit="1"/>
      <protection/>
    </xf>
    <xf numFmtId="0" fontId="4" fillId="0" borderId="14" xfId="42" applyFont="1" applyFill="1" applyBorder="1" applyAlignment="1">
      <alignment horizontal="center" vertical="center" shrinkToFit="1"/>
      <protection/>
    </xf>
    <xf numFmtId="0" fontId="2" fillId="0" borderId="0" xfId="42" applyFont="1" applyFill="1" applyAlignment="1">
      <alignment horizontal="right"/>
      <protection/>
    </xf>
    <xf numFmtId="0" fontId="5" fillId="0" borderId="0" xfId="42" applyFont="1" applyFill="1" applyAlignment="1">
      <alignment horizontal="right"/>
      <protection/>
    </xf>
    <xf numFmtId="0" fontId="10" fillId="0" borderId="0" xfId="0" applyFont="1" applyAlignment="1">
      <alignment vertical="center"/>
    </xf>
    <xf numFmtId="0" fontId="10" fillId="0" borderId="0" xfId="40" applyNumberFormat="1" applyFont="1" applyFill="1" applyBorder="1" applyAlignment="1">
      <alignment horizontal="left" vertical="center"/>
    </xf>
    <xf numFmtId="0" fontId="8" fillId="0" borderId="0" xfId="40" applyNumberFormat="1" applyFont="1" applyFill="1" applyBorder="1" applyAlignment="1">
      <alignment/>
    </xf>
    <xf numFmtId="0" fontId="10" fillId="0" borderId="0" xfId="40" applyNumberFormat="1" applyFont="1" applyFill="1" applyBorder="1" applyAlignment="1">
      <alignment vertical="center"/>
    </xf>
    <xf numFmtId="0" fontId="10" fillId="0" borderId="0" xfId="40" applyNumberFormat="1" applyFont="1" applyFill="1" applyBorder="1" applyAlignment="1">
      <alignment horizontal="right" vertical="center"/>
    </xf>
    <xf numFmtId="0" fontId="10" fillId="4" borderId="10" xfId="40" applyFont="1" applyFill="1" applyBorder="1" applyAlignment="1">
      <alignment horizontal="center" vertical="center" wrapText="1" shrinkToFit="1"/>
    </xf>
    <xf numFmtId="0" fontId="16" fillId="4" borderId="10" xfId="40" applyFont="1" applyFill="1" applyBorder="1" applyAlignment="1">
      <alignment horizontal="center" vertical="center" wrapText="1" shrinkToFit="1"/>
    </xf>
    <xf numFmtId="0" fontId="10" fillId="4" borderId="10" xfId="40" applyFont="1" applyFill="1" applyBorder="1" applyAlignment="1">
      <alignment horizontal="left" vertical="center" wrapText="1" shrinkToFit="1"/>
    </xf>
    <xf numFmtId="4" fontId="10" fillId="0" borderId="10" xfId="40" applyNumberFormat="1" applyFont="1" applyBorder="1" applyAlignment="1">
      <alignment horizontal="right"/>
    </xf>
    <xf numFmtId="0" fontId="10" fillId="4" borderId="10" xfId="40" applyFont="1" applyFill="1" applyBorder="1" applyAlignment="1">
      <alignment horizontal="right" vertical="center" wrapText="1" shrinkToFit="1"/>
    </xf>
    <xf numFmtId="0" fontId="9" fillId="0" borderId="0" xfId="41" applyNumberFormat="1" applyFont="1" applyFill="1" applyBorder="1" applyAlignment="1">
      <alignment horizontal="center" vertical="center" wrapText="1" shrinkToFit="1"/>
    </xf>
    <xf numFmtId="0" fontId="10" fillId="4" borderId="19" xfId="41" applyFont="1" applyFill="1" applyBorder="1" applyAlignment="1">
      <alignment horizontal="center" vertical="center" wrapText="1" shrinkToFit="1"/>
    </xf>
    <xf numFmtId="0" fontId="10" fillId="4" borderId="14" xfId="41" applyFont="1" applyFill="1" applyBorder="1" applyAlignment="1">
      <alignment horizontal="center" vertical="center" wrapText="1" shrinkToFit="1"/>
    </xf>
    <xf numFmtId="0" fontId="10" fillId="4" borderId="12" xfId="41" applyFont="1" applyFill="1" applyBorder="1" applyAlignment="1">
      <alignment horizontal="center" vertical="center" wrapText="1" shrinkToFit="1"/>
    </xf>
    <xf numFmtId="0" fontId="10" fillId="4" borderId="20" xfId="41" applyFont="1" applyFill="1" applyBorder="1" applyAlignment="1">
      <alignment horizontal="center" vertical="center" wrapText="1" shrinkToFit="1"/>
    </xf>
    <xf numFmtId="0" fontId="10" fillId="4" borderId="21" xfId="41" applyFont="1" applyFill="1" applyBorder="1" applyAlignment="1">
      <alignment horizontal="center" vertical="center" wrapText="1" shrinkToFit="1"/>
    </xf>
    <xf numFmtId="0" fontId="10" fillId="4" borderId="22" xfId="41" applyFont="1" applyFill="1" applyBorder="1" applyAlignment="1">
      <alignment horizontal="center" vertical="center" wrapText="1" shrinkToFit="1"/>
    </xf>
    <xf numFmtId="0" fontId="6" fillId="0" borderId="0" xfId="43" applyNumberFormat="1" applyFont="1" applyFill="1" applyBorder="1" applyAlignment="1">
      <alignment horizontal="center" vertical="center" wrapText="1" shrinkToFit="1"/>
    </xf>
    <xf numFmtId="0" fontId="0" fillId="0" borderId="23" xfId="0" applyBorder="1" applyAlignment="1">
      <alignment horizontal="left" vertical="center" shrinkToFit="1"/>
    </xf>
    <xf numFmtId="0" fontId="2" fillId="0" borderId="24" xfId="45" applyFont="1" applyFill="1" applyBorder="1" applyAlignment="1">
      <alignment horizontal="center" vertical="center" wrapText="1" shrinkToFit="1"/>
      <protection/>
    </xf>
    <xf numFmtId="0" fontId="2" fillId="0" borderId="12" xfId="45" applyFont="1" applyFill="1" applyBorder="1" applyAlignment="1">
      <alignment horizontal="center" vertical="center" wrapText="1" shrinkToFit="1"/>
      <protection/>
    </xf>
    <xf numFmtId="0" fontId="11" fillId="0" borderId="0" xfId="45" applyFont="1" applyFill="1" applyAlignment="1">
      <alignment horizontal="center"/>
      <protection/>
    </xf>
    <xf numFmtId="0" fontId="12" fillId="0" borderId="0" xfId="45" applyFont="1" applyFill="1" applyAlignment="1">
      <alignment horizontal="center"/>
      <protection/>
    </xf>
    <xf numFmtId="0" fontId="2" fillId="0" borderId="25" xfId="45" applyFont="1" applyFill="1" applyBorder="1" applyAlignment="1">
      <alignment horizontal="center" vertical="center" wrapText="1" shrinkToFit="1"/>
      <protection/>
    </xf>
    <xf numFmtId="0" fontId="2" fillId="0" borderId="11" xfId="45" applyFont="1" applyFill="1" applyBorder="1" applyAlignment="1">
      <alignment horizontal="center" vertical="center" wrapText="1" shrinkToFit="1"/>
      <protection/>
    </xf>
    <xf numFmtId="0" fontId="15" fillId="0" borderId="0" xfId="40" applyNumberFormat="1" applyFont="1" applyFill="1" applyBorder="1" applyAlignment="1">
      <alignment horizontal="center" vertical="center" wrapText="1" shrinkToFit="1"/>
    </xf>
    <xf numFmtId="0" fontId="10" fillId="4" borderId="19" xfId="40" applyFont="1" applyFill="1" applyBorder="1" applyAlignment="1">
      <alignment horizontal="center" vertical="center" wrapText="1" shrinkToFit="1"/>
    </xf>
    <xf numFmtId="0" fontId="10" fillId="4" borderId="12" xfId="40" applyFont="1" applyFill="1" applyBorder="1" applyAlignment="1">
      <alignment horizontal="center" vertical="center" wrapText="1" shrinkToFit="1"/>
    </xf>
    <xf numFmtId="0" fontId="4" fillId="0" borderId="11" xfId="42" applyFont="1" applyFill="1" applyBorder="1" applyAlignment="1">
      <alignment horizontal="center" vertical="center" wrapText="1" shrinkToFit="1"/>
      <protection/>
    </xf>
    <xf numFmtId="0" fontId="4" fillId="0" borderId="12" xfId="42" applyFont="1" applyFill="1" applyBorder="1" applyAlignment="1">
      <alignment horizontal="center" vertical="center" wrapText="1" shrinkToFit="1"/>
      <protection/>
    </xf>
    <xf numFmtId="0" fontId="4" fillId="0" borderId="24" xfId="42" applyFont="1" applyFill="1" applyBorder="1" applyAlignment="1">
      <alignment horizontal="center" vertical="center" wrapText="1" shrinkToFit="1"/>
      <protection/>
    </xf>
    <xf numFmtId="0" fontId="0" fillId="0" borderId="24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4" fillId="0" borderId="24" xfId="42" applyFont="1" applyFill="1" applyBorder="1" applyAlignment="1">
      <alignment horizontal="left" vertical="center" shrinkToFit="1"/>
      <protection/>
    </xf>
    <xf numFmtId="0" fontId="4" fillId="0" borderId="12" xfId="42" applyFont="1" applyFill="1" applyBorder="1" applyAlignment="1">
      <alignment horizontal="left" vertical="center" shrinkToFit="1"/>
      <protection/>
    </xf>
    <xf numFmtId="0" fontId="4" fillId="0" borderId="24" xfId="42" applyFont="1" applyFill="1" applyBorder="1" applyAlignment="1">
      <alignment horizontal="center" vertical="center" shrinkToFit="1"/>
      <protection/>
    </xf>
    <xf numFmtId="0" fontId="4" fillId="0" borderId="12" xfId="42" applyFont="1" applyFill="1" applyBorder="1" applyAlignment="1">
      <alignment horizontal="center" vertical="center" shrinkToFit="1"/>
      <protection/>
    </xf>
    <xf numFmtId="0" fontId="4" fillId="0" borderId="13" xfId="42" applyFont="1" applyFill="1" applyBorder="1" applyAlignment="1">
      <alignment horizontal="left" vertical="center" shrinkToFit="1"/>
      <protection/>
    </xf>
    <xf numFmtId="0" fontId="4" fillId="0" borderId="14" xfId="42" applyFont="1" applyFill="1" applyBorder="1" applyAlignment="1">
      <alignment horizontal="left" vertical="center" shrinkToFit="1"/>
      <protection/>
    </xf>
    <xf numFmtId="0" fontId="14" fillId="0" borderId="0" xfId="42" applyFont="1" applyFill="1" applyAlignment="1">
      <alignment horizontal="center"/>
      <protection/>
    </xf>
    <xf numFmtId="0" fontId="2" fillId="0" borderId="0" xfId="42" applyFont="1" applyFill="1" applyAlignment="1">
      <alignment horizontal="left"/>
      <protection/>
    </xf>
    <xf numFmtId="0" fontId="4" fillId="0" borderId="25" xfId="42" applyFont="1" applyFill="1" applyBorder="1" applyAlignment="1">
      <alignment horizontal="center" vertical="center" shrinkToFit="1"/>
      <protection/>
    </xf>
    <xf numFmtId="0" fontId="4" fillId="0" borderId="11" xfId="42" applyFont="1" applyFill="1" applyBorder="1" applyAlignment="1">
      <alignment horizontal="center" vertical="center" shrinkToFit="1"/>
      <protection/>
    </xf>
    <xf numFmtId="0" fontId="4" fillId="0" borderId="26" xfId="44" applyFont="1" applyFill="1" applyBorder="1" applyAlignment="1">
      <alignment horizontal="center" vertical="center" wrapText="1" shrinkToFit="1"/>
      <protection/>
    </xf>
    <xf numFmtId="0" fontId="4" fillId="0" borderId="16" xfId="44" applyFont="1" applyFill="1" applyBorder="1" applyAlignment="1">
      <alignment horizontal="center" vertical="center" wrapText="1" shrinkToFit="1"/>
      <protection/>
    </xf>
    <xf numFmtId="0" fontId="4" fillId="0" borderId="24" xfId="44" applyFont="1" applyFill="1" applyBorder="1" applyAlignment="1">
      <alignment horizontal="center" vertical="center" wrapText="1" shrinkToFit="1"/>
      <protection/>
    </xf>
    <xf numFmtId="0" fontId="4" fillId="0" borderId="12" xfId="44" applyFont="1" applyFill="1" applyBorder="1" applyAlignment="1">
      <alignment horizontal="center" vertical="center" wrapText="1" shrinkToFit="1"/>
      <protection/>
    </xf>
    <xf numFmtId="0" fontId="4" fillId="0" borderId="24" xfId="44" applyFont="1" applyFill="1" applyBorder="1" applyAlignment="1">
      <alignment horizontal="center" vertical="center" shrinkToFit="1"/>
      <protection/>
    </xf>
    <xf numFmtId="0" fontId="4" fillId="0" borderId="12" xfId="44" applyFont="1" applyFill="1" applyBorder="1" applyAlignment="1">
      <alignment horizontal="center" vertical="center" shrinkToFit="1"/>
      <protection/>
    </xf>
    <xf numFmtId="0" fontId="14" fillId="0" borderId="0" xfId="44" applyFont="1" applyFill="1" applyAlignment="1">
      <alignment horizontal="center"/>
      <protection/>
    </xf>
    <xf numFmtId="0" fontId="2" fillId="0" borderId="0" xfId="44" applyFont="1" applyFill="1" applyAlignment="1">
      <alignment horizontal="left"/>
      <protection/>
    </xf>
    <xf numFmtId="0" fontId="4" fillId="0" borderId="25" xfId="44" applyFont="1" applyFill="1" applyBorder="1" applyAlignment="1">
      <alignment horizontal="center" vertical="center" shrinkToFit="1"/>
      <protection/>
    </xf>
    <xf numFmtId="0" fontId="4" fillId="0" borderId="11" xfId="44" applyFont="1" applyFill="1" applyBorder="1" applyAlignment="1">
      <alignment horizontal="center" vertical="center" shrinkToFit="1"/>
      <protection/>
    </xf>
    <xf numFmtId="0" fontId="4" fillId="0" borderId="11" xfId="44" applyFont="1" applyFill="1" applyBorder="1" applyAlignment="1">
      <alignment horizontal="center" vertical="center" wrapText="1" shrinkToFit="1"/>
      <protection/>
    </xf>
    <xf numFmtId="0" fontId="1" fillId="0" borderId="0" xfId="46" applyFont="1" applyFill="1" applyAlignment="1">
      <alignment horizontal="center"/>
      <protection/>
    </xf>
    <xf numFmtId="0" fontId="5" fillId="0" borderId="9" xfId="46" applyFont="1" applyFill="1" applyBorder="1" applyAlignment="1">
      <alignment horizontal="center" vertical="center"/>
      <protection/>
    </xf>
    <xf numFmtId="0" fontId="5" fillId="0" borderId="9" xfId="46" applyFont="1" applyFill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zoomScaleSheetLayoutView="100" workbookViewId="0" topLeftCell="A1">
      <selection activeCell="D7" sqref="D7:D9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</cols>
  <sheetData>
    <row r="1" spans="1:4" ht="22.5">
      <c r="A1" s="90" t="s">
        <v>0</v>
      </c>
      <c r="B1" s="90"/>
      <c r="C1" s="90"/>
      <c r="D1" s="90"/>
    </row>
    <row r="2" spans="1:4" ht="11.25" customHeight="1">
      <c r="A2" s="66"/>
      <c r="B2" s="67"/>
      <c r="C2" s="67"/>
      <c r="D2" s="67"/>
    </row>
    <row r="3" spans="1:4" s="65" customFormat="1" ht="12">
      <c r="A3" s="68" t="s">
        <v>1</v>
      </c>
      <c r="B3" s="68"/>
      <c r="C3" s="68"/>
      <c r="D3" s="69" t="s">
        <v>2</v>
      </c>
    </row>
    <row r="4" spans="1:4" ht="19.5" customHeight="1">
      <c r="A4" s="91" t="s">
        <v>3</v>
      </c>
      <c r="B4" s="92"/>
      <c r="C4" s="91" t="s">
        <v>4</v>
      </c>
      <c r="D4" s="92"/>
    </row>
    <row r="5" spans="1:4" ht="19.5" customHeight="1">
      <c r="A5" s="70" t="s">
        <v>5</v>
      </c>
      <c r="B5" s="71" t="s">
        <v>222</v>
      </c>
      <c r="C5" s="72" t="s">
        <v>6</v>
      </c>
      <c r="D5" s="71" t="s">
        <v>222</v>
      </c>
    </row>
    <row r="6" spans="1:4" ht="19.5" customHeight="1">
      <c r="A6" s="72" t="s">
        <v>7</v>
      </c>
      <c r="B6" s="13">
        <v>745.31</v>
      </c>
      <c r="C6" s="72" t="s">
        <v>8</v>
      </c>
      <c r="D6" s="13">
        <v>571.3</v>
      </c>
    </row>
    <row r="7" spans="1:4" ht="19.5" customHeight="1">
      <c r="A7" s="72" t="s">
        <v>9</v>
      </c>
      <c r="B7" s="13">
        <v>745.31</v>
      </c>
      <c r="C7" s="72" t="s">
        <v>10</v>
      </c>
      <c r="D7" s="13">
        <v>269.02</v>
      </c>
    </row>
    <row r="8" spans="1:4" ht="29.25" customHeight="1">
      <c r="A8" s="72" t="s">
        <v>11</v>
      </c>
      <c r="B8" s="13"/>
      <c r="C8" s="72" t="s">
        <v>12</v>
      </c>
      <c r="D8" s="13">
        <v>154.22</v>
      </c>
    </row>
    <row r="9" spans="1:4" ht="17.25" customHeight="1">
      <c r="A9" s="72" t="s">
        <v>13</v>
      </c>
      <c r="B9" s="13"/>
      <c r="C9" s="72" t="s">
        <v>14</v>
      </c>
      <c r="D9" s="13">
        <v>148.06</v>
      </c>
    </row>
    <row r="10" spans="1:4" ht="17.25" customHeight="1">
      <c r="A10" s="72" t="s">
        <v>15</v>
      </c>
      <c r="B10" s="73"/>
      <c r="C10" s="72" t="s">
        <v>16</v>
      </c>
      <c r="D10" s="73"/>
    </row>
    <row r="11" spans="1:4" ht="17.25" customHeight="1">
      <c r="A11" s="72" t="s">
        <v>17</v>
      </c>
      <c r="B11" s="13"/>
      <c r="C11" s="72" t="s">
        <v>18</v>
      </c>
      <c r="D11" s="73"/>
    </row>
    <row r="12" spans="1:4" ht="17.25" customHeight="1">
      <c r="A12" s="72" t="s">
        <v>19</v>
      </c>
      <c r="B12" s="73"/>
      <c r="C12" s="72" t="s">
        <v>20</v>
      </c>
      <c r="D12" s="13"/>
    </row>
    <row r="13" spans="1:4" ht="17.25" customHeight="1">
      <c r="A13" s="72" t="s">
        <v>21</v>
      </c>
      <c r="B13" s="73"/>
      <c r="C13" s="72" t="s">
        <v>22</v>
      </c>
      <c r="D13" s="13"/>
    </row>
    <row r="14" spans="1:4" ht="17.25" customHeight="1">
      <c r="A14" s="72" t="s">
        <v>23</v>
      </c>
      <c r="B14" s="73"/>
      <c r="C14" s="72" t="s">
        <v>24</v>
      </c>
      <c r="D14" s="13"/>
    </row>
    <row r="15" spans="1:4" ht="17.25" customHeight="1">
      <c r="A15" s="72" t="s">
        <v>25</v>
      </c>
      <c r="B15" s="73"/>
      <c r="C15" s="72" t="s">
        <v>26</v>
      </c>
      <c r="D15" s="13"/>
    </row>
    <row r="16" spans="1:4" ht="17.25" customHeight="1">
      <c r="A16" s="72" t="s">
        <v>27</v>
      </c>
      <c r="B16" s="13"/>
      <c r="C16" s="72"/>
      <c r="D16" s="74"/>
    </row>
    <row r="17" spans="1:4" ht="17.25" customHeight="1">
      <c r="A17" s="72" t="s">
        <v>28</v>
      </c>
      <c r="B17" s="13"/>
      <c r="C17" s="72" t="s">
        <v>29</v>
      </c>
      <c r="D17" s="13">
        <v>174.01</v>
      </c>
    </row>
    <row r="18" spans="1:4" ht="17.25" customHeight="1">
      <c r="A18" s="72" t="s">
        <v>30</v>
      </c>
      <c r="B18" s="13"/>
      <c r="C18" s="72" t="s">
        <v>22</v>
      </c>
      <c r="D18" s="13"/>
    </row>
    <row r="19" spans="1:4" ht="17.25" customHeight="1">
      <c r="A19" s="72" t="s">
        <v>31</v>
      </c>
      <c r="B19" s="13"/>
      <c r="C19" s="72" t="s">
        <v>32</v>
      </c>
      <c r="D19" s="13"/>
    </row>
    <row r="20" spans="1:4" ht="17.25" customHeight="1">
      <c r="A20" s="72" t="s">
        <v>33</v>
      </c>
      <c r="B20" s="13"/>
      <c r="C20" s="72" t="s">
        <v>34</v>
      </c>
      <c r="D20" s="13"/>
    </row>
    <row r="21" spans="1:4" ht="17.25" customHeight="1">
      <c r="A21" s="72"/>
      <c r="B21" s="74"/>
      <c r="C21" s="72" t="s">
        <v>35</v>
      </c>
      <c r="D21" s="13"/>
    </row>
    <row r="22" spans="1:4" ht="17.25" customHeight="1">
      <c r="A22" s="72"/>
      <c r="B22" s="74"/>
      <c r="C22" s="72" t="s">
        <v>36</v>
      </c>
      <c r="D22" s="13">
        <v>174.01</v>
      </c>
    </row>
    <row r="23" spans="1:4" ht="17.25" customHeight="1">
      <c r="A23" s="72"/>
      <c r="B23" s="74"/>
      <c r="C23" s="72" t="s">
        <v>26</v>
      </c>
      <c r="D23" s="13"/>
    </row>
    <row r="24" spans="1:4" ht="17.25" customHeight="1">
      <c r="A24" s="72"/>
      <c r="B24" s="74"/>
      <c r="C24" s="72"/>
      <c r="D24" s="74"/>
    </row>
    <row r="25" spans="1:4" ht="17.25" customHeight="1">
      <c r="A25" s="72"/>
      <c r="B25" s="74"/>
      <c r="C25" s="72" t="s">
        <v>37</v>
      </c>
      <c r="D25" s="13"/>
    </row>
    <row r="26" spans="1:4" ht="17.25" customHeight="1">
      <c r="A26" s="72"/>
      <c r="B26" s="74"/>
      <c r="C26" s="72"/>
      <c r="D26" s="74"/>
    </row>
    <row r="27" spans="1:4" ht="17.25" customHeight="1">
      <c r="A27" s="72" t="s">
        <v>38</v>
      </c>
      <c r="B27" s="13">
        <v>745.31</v>
      </c>
      <c r="C27" s="70" t="s">
        <v>39</v>
      </c>
      <c r="D27" s="13">
        <v>745.31</v>
      </c>
    </row>
    <row r="28" spans="1:4" ht="17.25" customHeight="1">
      <c r="A28" s="72"/>
      <c r="B28" s="74"/>
      <c r="C28" s="72"/>
      <c r="D28" s="74"/>
    </row>
    <row r="29" spans="1:4" ht="17.25" customHeight="1">
      <c r="A29" s="72" t="s">
        <v>40</v>
      </c>
      <c r="B29" s="13"/>
      <c r="C29" s="72" t="s">
        <v>41</v>
      </c>
      <c r="D29" s="13"/>
    </row>
    <row r="30" spans="1:4" ht="17.25" customHeight="1">
      <c r="A30" s="72" t="s">
        <v>42</v>
      </c>
      <c r="B30" s="73"/>
      <c r="C30" s="72" t="s">
        <v>43</v>
      </c>
      <c r="D30" s="73"/>
    </row>
    <row r="31" spans="1:4" ht="17.25" customHeight="1">
      <c r="A31" s="72" t="s">
        <v>44</v>
      </c>
      <c r="B31" s="13"/>
      <c r="C31" s="72" t="s">
        <v>45</v>
      </c>
      <c r="D31" s="73"/>
    </row>
    <row r="32" spans="1:4" ht="17.25" customHeight="1">
      <c r="A32" s="72" t="s">
        <v>46</v>
      </c>
      <c r="B32" s="73"/>
      <c r="C32" s="72"/>
      <c r="D32" s="74"/>
    </row>
    <row r="33" spans="1:4" ht="17.25" customHeight="1">
      <c r="A33" s="72"/>
      <c r="B33" s="74"/>
      <c r="C33" s="72"/>
      <c r="D33" s="74"/>
    </row>
    <row r="34" spans="1:4" ht="17.25" customHeight="1">
      <c r="A34" s="72"/>
      <c r="B34" s="74"/>
      <c r="C34" s="72"/>
      <c r="D34" s="74"/>
    </row>
    <row r="35" spans="1:4" ht="17.25" customHeight="1">
      <c r="A35" s="72" t="s">
        <v>47</v>
      </c>
      <c r="B35" s="73"/>
      <c r="C35" s="72" t="s">
        <v>48</v>
      </c>
      <c r="D35" s="74"/>
    </row>
    <row r="36" spans="1:4" ht="17.25" customHeight="1">
      <c r="A36" s="72"/>
      <c r="B36" s="74"/>
      <c r="C36" s="72"/>
      <c r="D36" s="74"/>
    </row>
    <row r="37" spans="1:4" ht="17.25" customHeight="1">
      <c r="A37" s="72" t="s">
        <v>49</v>
      </c>
      <c r="B37" s="13">
        <v>745.31</v>
      </c>
      <c r="C37" s="70" t="s">
        <v>50</v>
      </c>
      <c r="D37" s="13">
        <v>745.31</v>
      </c>
    </row>
  </sheetData>
  <sheetProtection/>
  <mergeCells count="3">
    <mergeCell ref="A1:D1"/>
    <mergeCell ref="A4:B4"/>
    <mergeCell ref="C4:D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zoomScaleSheetLayoutView="100" workbookViewId="0" topLeftCell="A1">
      <selection activeCell="A12" sqref="A12:IV12"/>
    </sheetView>
  </sheetViews>
  <sheetFormatPr defaultColWidth="9.00390625" defaultRowHeight="14.25"/>
  <cols>
    <col min="1" max="3" width="7.625" style="14" customWidth="1"/>
    <col min="4" max="4" width="26.00390625" style="14" customWidth="1"/>
    <col min="5" max="5" width="12.50390625" style="14" customWidth="1"/>
    <col min="6" max="6" width="12.875" style="14" customWidth="1"/>
    <col min="7" max="7" width="12.50390625" style="14" customWidth="1"/>
    <col min="8" max="9" width="9.00390625" style="14" customWidth="1"/>
    <col min="10" max="10" width="18.25390625" style="14" customWidth="1"/>
    <col min="11" max="16384" width="9.00390625" style="14" customWidth="1"/>
  </cols>
  <sheetData>
    <row r="1" spans="1:11" ht="27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">
      <c r="A2" s="105" t="s">
        <v>52</v>
      </c>
      <c r="B2" s="105"/>
      <c r="C2" s="105"/>
      <c r="D2" s="57"/>
      <c r="E2" s="57"/>
      <c r="F2" s="57"/>
      <c r="G2" s="57"/>
      <c r="H2" s="58"/>
      <c r="I2" s="57"/>
      <c r="J2" s="63"/>
      <c r="K2" s="64" t="s">
        <v>53</v>
      </c>
    </row>
    <row r="3" spans="1:11" ht="21" customHeight="1">
      <c r="A3" s="106" t="s">
        <v>54</v>
      </c>
      <c r="B3" s="107"/>
      <c r="C3" s="107"/>
      <c r="D3" s="107"/>
      <c r="E3" s="93" t="s">
        <v>55</v>
      </c>
      <c r="F3" s="93" t="s">
        <v>56</v>
      </c>
      <c r="G3" s="93" t="s">
        <v>57</v>
      </c>
      <c r="H3" s="93" t="s">
        <v>58</v>
      </c>
      <c r="I3" s="93" t="s">
        <v>59</v>
      </c>
      <c r="J3" s="93" t="s">
        <v>60</v>
      </c>
      <c r="K3" s="93" t="s">
        <v>61</v>
      </c>
    </row>
    <row r="4" spans="1:11" ht="21" customHeight="1">
      <c r="A4" s="95" t="s">
        <v>62</v>
      </c>
      <c r="B4" s="94"/>
      <c r="C4" s="94"/>
      <c r="D4" s="101" t="s">
        <v>63</v>
      </c>
      <c r="E4" s="94"/>
      <c r="F4" s="94"/>
      <c r="G4" s="94"/>
      <c r="H4" s="94"/>
      <c r="I4" s="94"/>
      <c r="J4" s="94"/>
      <c r="K4" s="93"/>
    </row>
    <row r="5" spans="1:11" ht="21" customHeight="1">
      <c r="A5" s="95"/>
      <c r="B5" s="94"/>
      <c r="C5" s="94"/>
      <c r="D5" s="101"/>
      <c r="E5" s="94"/>
      <c r="F5" s="94"/>
      <c r="G5" s="94"/>
      <c r="H5" s="94"/>
      <c r="I5" s="94"/>
      <c r="J5" s="94"/>
      <c r="K5" s="93"/>
    </row>
    <row r="6" spans="1:11" ht="21" customHeight="1">
      <c r="A6" s="100" t="s">
        <v>64</v>
      </c>
      <c r="B6" s="101" t="s">
        <v>65</v>
      </c>
      <c r="C6" s="101" t="s">
        <v>66</v>
      </c>
      <c r="D6" s="60" t="s">
        <v>67</v>
      </c>
      <c r="E6" s="59" t="s">
        <v>68</v>
      </c>
      <c r="F6" s="59" t="s">
        <v>69</v>
      </c>
      <c r="G6" s="59" t="s">
        <v>70</v>
      </c>
      <c r="H6" s="59" t="s">
        <v>71</v>
      </c>
      <c r="I6" s="59" t="s">
        <v>72</v>
      </c>
      <c r="J6" s="59" t="s">
        <v>73</v>
      </c>
      <c r="K6" s="59" t="s">
        <v>74</v>
      </c>
    </row>
    <row r="7" spans="1:11" ht="21" customHeight="1">
      <c r="A7" s="100"/>
      <c r="B7" s="101"/>
      <c r="C7" s="101"/>
      <c r="D7" s="60" t="s">
        <v>75</v>
      </c>
      <c r="E7" s="23">
        <f>F7</f>
        <v>745.3100000000001</v>
      </c>
      <c r="F7" s="23">
        <f>F8+F15+F18+F21+F13</f>
        <v>745.3100000000001</v>
      </c>
      <c r="G7" s="23"/>
      <c r="H7" s="23"/>
      <c r="I7" s="23"/>
      <c r="J7" s="23"/>
      <c r="K7" s="23"/>
    </row>
    <row r="8" spans="1:11" ht="21" customHeight="1">
      <c r="A8" s="98">
        <v>201</v>
      </c>
      <c r="B8" s="99"/>
      <c r="C8" s="99"/>
      <c r="D8" s="22" t="s">
        <v>76</v>
      </c>
      <c r="E8" s="23">
        <f aca="true" t="shared" si="0" ref="E8:E24">F8</f>
        <v>545.84</v>
      </c>
      <c r="F8" s="23">
        <f>F9</f>
        <v>545.84</v>
      </c>
      <c r="G8" s="24"/>
      <c r="H8" s="23"/>
      <c r="I8" s="24"/>
      <c r="J8" s="24"/>
      <c r="K8" s="23"/>
    </row>
    <row r="9" spans="1:11" ht="21" customHeight="1">
      <c r="A9" s="98">
        <v>20103</v>
      </c>
      <c r="B9" s="99"/>
      <c r="C9" s="99"/>
      <c r="D9" s="22" t="s">
        <v>77</v>
      </c>
      <c r="E9" s="23">
        <f t="shared" si="0"/>
        <v>545.84</v>
      </c>
      <c r="F9" s="23">
        <f>SUM(F10:F12)</f>
        <v>545.84</v>
      </c>
      <c r="G9" s="24"/>
      <c r="H9" s="24"/>
      <c r="I9" s="24"/>
      <c r="J9" s="24"/>
      <c r="K9" s="23"/>
    </row>
    <row r="10" spans="1:11" ht="21" customHeight="1">
      <c r="A10" s="98">
        <v>2010301</v>
      </c>
      <c r="B10" s="99"/>
      <c r="C10" s="99"/>
      <c r="D10" s="22" t="s">
        <v>78</v>
      </c>
      <c r="E10" s="23">
        <f t="shared" si="0"/>
        <v>421.32</v>
      </c>
      <c r="F10" s="23">
        <v>421.32</v>
      </c>
      <c r="G10" s="24"/>
      <c r="H10" s="24"/>
      <c r="I10" s="24"/>
      <c r="J10" s="24"/>
      <c r="K10" s="23"/>
    </row>
    <row r="11" spans="1:11" ht="21" customHeight="1">
      <c r="A11" s="98">
        <v>2010350</v>
      </c>
      <c r="B11" s="99"/>
      <c r="C11" s="99"/>
      <c r="D11" s="22" t="s">
        <v>79</v>
      </c>
      <c r="E11" s="23">
        <f t="shared" si="0"/>
        <v>29.99</v>
      </c>
      <c r="F11" s="23">
        <v>29.99</v>
      </c>
      <c r="G11" s="24"/>
      <c r="H11" s="24"/>
      <c r="I11" s="24"/>
      <c r="J11" s="24"/>
      <c r="K11" s="24"/>
    </row>
    <row r="12" spans="1:11" ht="21" customHeight="1">
      <c r="A12" s="98">
        <v>2010399</v>
      </c>
      <c r="B12" s="99"/>
      <c r="C12" s="99"/>
      <c r="D12" s="22" t="s">
        <v>80</v>
      </c>
      <c r="E12" s="23">
        <f>F12</f>
        <v>94.53</v>
      </c>
      <c r="F12" s="23">
        <v>94.53</v>
      </c>
      <c r="G12" s="24"/>
      <c r="H12" s="24"/>
      <c r="I12" s="24"/>
      <c r="J12" s="24"/>
      <c r="K12" s="24"/>
    </row>
    <row r="13" spans="1:11" ht="21" customHeight="1">
      <c r="A13" s="96" t="s">
        <v>223</v>
      </c>
      <c r="B13" s="97" t="s">
        <v>224</v>
      </c>
      <c r="C13" s="97" t="s">
        <v>224</v>
      </c>
      <c r="D13" s="83" t="s">
        <v>225</v>
      </c>
      <c r="E13" s="23">
        <f>F13</f>
        <v>2.69</v>
      </c>
      <c r="F13" s="23">
        <f>SUM(F14)</f>
        <v>2.69</v>
      </c>
      <c r="G13" s="24"/>
      <c r="H13" s="24"/>
      <c r="I13" s="24"/>
      <c r="J13" s="24"/>
      <c r="K13" s="24"/>
    </row>
    <row r="14" spans="1:11" ht="21" customHeight="1">
      <c r="A14" s="96" t="s">
        <v>226</v>
      </c>
      <c r="B14" s="97" t="s">
        <v>224</v>
      </c>
      <c r="C14" s="97" t="s">
        <v>224</v>
      </c>
      <c r="D14" s="83" t="s">
        <v>227</v>
      </c>
      <c r="E14" s="23">
        <f>F14</f>
        <v>2.69</v>
      </c>
      <c r="F14" s="23">
        <v>2.69</v>
      </c>
      <c r="G14" s="24"/>
      <c r="H14" s="24"/>
      <c r="I14" s="24"/>
      <c r="J14" s="24"/>
      <c r="K14" s="24"/>
    </row>
    <row r="15" spans="1:11" ht="21" customHeight="1">
      <c r="A15" s="98">
        <v>203</v>
      </c>
      <c r="B15" s="99"/>
      <c r="C15" s="99"/>
      <c r="D15" s="22" t="s">
        <v>81</v>
      </c>
      <c r="E15" s="23">
        <f t="shared" si="0"/>
        <v>76.79</v>
      </c>
      <c r="F15" s="23">
        <f>F16</f>
        <v>76.79</v>
      </c>
      <c r="G15" s="24"/>
      <c r="H15" s="24"/>
      <c r="I15" s="24"/>
      <c r="J15" s="24"/>
      <c r="K15" s="24"/>
    </row>
    <row r="16" spans="1:11" ht="21" customHeight="1">
      <c r="A16" s="98">
        <v>20306</v>
      </c>
      <c r="B16" s="99"/>
      <c r="C16" s="99"/>
      <c r="D16" s="6" t="s">
        <v>82</v>
      </c>
      <c r="E16" s="23">
        <f t="shared" si="0"/>
        <v>76.79</v>
      </c>
      <c r="F16" s="23">
        <f>F17</f>
        <v>76.79</v>
      </c>
      <c r="G16" s="24"/>
      <c r="H16" s="24"/>
      <c r="I16" s="24"/>
      <c r="J16" s="24"/>
      <c r="K16" s="24"/>
    </row>
    <row r="17" spans="1:11" ht="21" customHeight="1">
      <c r="A17" s="98">
        <v>2030603</v>
      </c>
      <c r="B17" s="98"/>
      <c r="C17" s="98"/>
      <c r="D17" s="6" t="s">
        <v>83</v>
      </c>
      <c r="E17" s="23">
        <f t="shared" si="0"/>
        <v>76.79</v>
      </c>
      <c r="F17" s="23">
        <v>76.79</v>
      </c>
      <c r="G17" s="24"/>
      <c r="H17" s="24"/>
      <c r="I17" s="24"/>
      <c r="J17" s="24"/>
      <c r="K17" s="24"/>
    </row>
    <row r="18" spans="1:11" ht="21" customHeight="1">
      <c r="A18" s="98">
        <v>208</v>
      </c>
      <c r="B18" s="98"/>
      <c r="C18" s="98"/>
      <c r="D18" s="6" t="s">
        <v>84</v>
      </c>
      <c r="E18" s="23">
        <f t="shared" si="0"/>
        <v>98.65</v>
      </c>
      <c r="F18" s="23">
        <f>F19</f>
        <v>98.65</v>
      </c>
      <c r="G18" s="24"/>
      <c r="H18" s="24"/>
      <c r="I18" s="24"/>
      <c r="J18" s="24"/>
      <c r="K18" s="24"/>
    </row>
    <row r="19" spans="1:11" ht="21" customHeight="1">
      <c r="A19" s="102">
        <v>20805</v>
      </c>
      <c r="B19" s="103"/>
      <c r="C19" s="99"/>
      <c r="D19" s="6" t="s">
        <v>85</v>
      </c>
      <c r="E19" s="23">
        <f t="shared" si="0"/>
        <v>98.65</v>
      </c>
      <c r="F19" s="23">
        <f>F20</f>
        <v>98.65</v>
      </c>
      <c r="G19" s="24"/>
      <c r="H19" s="24"/>
      <c r="I19" s="24"/>
      <c r="J19" s="24"/>
      <c r="K19" s="24"/>
    </row>
    <row r="20" spans="1:11" ht="21" customHeight="1">
      <c r="A20" s="26">
        <v>2080501</v>
      </c>
      <c r="B20" s="27"/>
      <c r="C20" s="22"/>
      <c r="D20" s="6" t="s">
        <v>86</v>
      </c>
      <c r="E20" s="23">
        <f t="shared" si="0"/>
        <v>98.65</v>
      </c>
      <c r="F20" s="23">
        <v>98.65</v>
      </c>
      <c r="G20" s="24"/>
      <c r="H20" s="24"/>
      <c r="I20" s="24"/>
      <c r="J20" s="24"/>
      <c r="K20" s="24"/>
    </row>
    <row r="21" spans="1:11" ht="21" customHeight="1">
      <c r="A21" s="26">
        <v>210</v>
      </c>
      <c r="B21" s="27"/>
      <c r="C21" s="22"/>
      <c r="D21" s="6" t="s">
        <v>87</v>
      </c>
      <c r="E21" s="23">
        <f t="shared" si="0"/>
        <v>21.34</v>
      </c>
      <c r="F21" s="23">
        <f>F22</f>
        <v>21.34</v>
      </c>
      <c r="G21" s="24"/>
      <c r="H21" s="24"/>
      <c r="I21" s="24"/>
      <c r="J21" s="24"/>
      <c r="K21" s="24"/>
    </row>
    <row r="22" spans="1:11" ht="21" customHeight="1">
      <c r="A22" s="26">
        <v>21005</v>
      </c>
      <c r="B22" s="27"/>
      <c r="C22" s="22"/>
      <c r="D22" s="6" t="s">
        <v>88</v>
      </c>
      <c r="E22" s="23">
        <f t="shared" si="0"/>
        <v>21.34</v>
      </c>
      <c r="F22" s="23">
        <f>SUM(F23:F24)</f>
        <v>21.34</v>
      </c>
      <c r="G22" s="24"/>
      <c r="H22" s="24"/>
      <c r="I22" s="24"/>
      <c r="J22" s="24"/>
      <c r="K22" s="24"/>
    </row>
    <row r="23" spans="1:11" ht="21" customHeight="1">
      <c r="A23" s="26">
        <v>2100501</v>
      </c>
      <c r="B23" s="27"/>
      <c r="C23" s="22"/>
      <c r="D23" s="6" t="s">
        <v>89</v>
      </c>
      <c r="E23" s="23">
        <f t="shared" si="0"/>
        <v>17.59</v>
      </c>
      <c r="F23" s="23">
        <v>17.59</v>
      </c>
      <c r="G23" s="24"/>
      <c r="H23" s="24"/>
      <c r="I23" s="24"/>
      <c r="J23" s="24"/>
      <c r="K23" s="24"/>
    </row>
    <row r="24" spans="1:11" ht="21" customHeight="1">
      <c r="A24" s="26">
        <v>2100503</v>
      </c>
      <c r="B24" s="27"/>
      <c r="C24" s="22"/>
      <c r="D24" s="6" t="s">
        <v>90</v>
      </c>
      <c r="E24" s="23">
        <f t="shared" si="0"/>
        <v>3.75</v>
      </c>
      <c r="F24" s="23">
        <v>3.75</v>
      </c>
      <c r="G24" s="24"/>
      <c r="H24" s="24"/>
      <c r="I24" s="24"/>
      <c r="J24" s="24"/>
      <c r="K24" s="24"/>
    </row>
    <row r="25" spans="1:11" ht="21" customHeight="1">
      <c r="A25" s="61"/>
      <c r="B25" s="62"/>
      <c r="C25" s="60"/>
      <c r="D25" s="22"/>
      <c r="E25" s="23"/>
      <c r="F25" s="23"/>
      <c r="G25" s="24"/>
      <c r="H25" s="24"/>
      <c r="I25" s="24"/>
      <c r="J25" s="24"/>
      <c r="K25" s="24"/>
    </row>
    <row r="26" spans="1:11" ht="21" customHeight="1">
      <c r="A26" s="98"/>
      <c r="B26" s="99"/>
      <c r="C26" s="99"/>
      <c r="D26" s="22"/>
      <c r="E26" s="23"/>
      <c r="F26" s="23"/>
      <c r="G26" s="24"/>
      <c r="H26" s="24"/>
      <c r="I26" s="24"/>
      <c r="J26" s="24"/>
      <c r="K26" s="23"/>
    </row>
    <row r="27" spans="1:11" ht="21" customHeight="1">
      <c r="A27" s="98"/>
      <c r="B27" s="99"/>
      <c r="C27" s="99"/>
      <c r="D27" s="22"/>
      <c r="E27" s="23"/>
      <c r="F27" s="23"/>
      <c r="G27" s="24"/>
      <c r="H27" s="24"/>
      <c r="I27" s="24"/>
      <c r="J27" s="24"/>
      <c r="K27" s="24"/>
    </row>
  </sheetData>
  <sheetProtection/>
  <mergeCells count="29">
    <mergeCell ref="A1:K1"/>
    <mergeCell ref="A2:C2"/>
    <mergeCell ref="A3:D3"/>
    <mergeCell ref="A8:C8"/>
    <mergeCell ref="D4:D5"/>
    <mergeCell ref="E3:E5"/>
    <mergeCell ref="F3:F5"/>
    <mergeCell ref="G3:G5"/>
    <mergeCell ref="H3:H5"/>
    <mergeCell ref="I3:I5"/>
    <mergeCell ref="A18:C18"/>
    <mergeCell ref="A9:C9"/>
    <mergeCell ref="A10:C10"/>
    <mergeCell ref="A11:C11"/>
    <mergeCell ref="A12:C12"/>
    <mergeCell ref="A27:C27"/>
    <mergeCell ref="A6:A7"/>
    <mergeCell ref="B6:B7"/>
    <mergeCell ref="C6:C7"/>
    <mergeCell ref="A14:C14"/>
    <mergeCell ref="A19:C19"/>
    <mergeCell ref="A26:C26"/>
    <mergeCell ref="A15:C15"/>
    <mergeCell ref="A16:C16"/>
    <mergeCell ref="A17:C17"/>
    <mergeCell ref="J3:J5"/>
    <mergeCell ref="K3:K5"/>
    <mergeCell ref="A4:C5"/>
    <mergeCell ref="A13:C1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zoomScaleSheetLayoutView="100" workbookViewId="0" topLeftCell="A13">
      <selection activeCell="E19" sqref="E19:F25"/>
    </sheetView>
  </sheetViews>
  <sheetFormatPr defaultColWidth="9.00390625" defaultRowHeight="14.25"/>
  <cols>
    <col min="1" max="3" width="6.875" style="14" customWidth="1"/>
    <col min="4" max="4" width="28.25390625" style="14" customWidth="1"/>
    <col min="5" max="5" width="12.00390625" style="14" customWidth="1"/>
    <col min="6" max="6" width="12.75390625" style="14" customWidth="1"/>
    <col min="7" max="7" width="11.625" style="14" customWidth="1"/>
    <col min="8" max="8" width="14.00390625" style="14" customWidth="1"/>
    <col min="9" max="9" width="11.625" style="14" customWidth="1"/>
    <col min="10" max="10" width="22.50390625" style="14" customWidth="1"/>
    <col min="11" max="16384" width="9.00390625" style="14" customWidth="1"/>
  </cols>
  <sheetData>
    <row r="1" spans="1:10" ht="27">
      <c r="A1" s="114" t="s">
        <v>91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">
      <c r="A2" s="115" t="s">
        <v>52</v>
      </c>
      <c r="B2" s="115"/>
      <c r="C2" s="115"/>
      <c r="D2" s="48"/>
      <c r="E2" s="48"/>
      <c r="F2" s="49"/>
      <c r="G2" s="48"/>
      <c r="H2" s="48"/>
      <c r="I2" s="48"/>
      <c r="J2" s="54" t="s">
        <v>53</v>
      </c>
    </row>
    <row r="3" spans="1:10" ht="18.75" customHeight="1">
      <c r="A3" s="116" t="s">
        <v>54</v>
      </c>
      <c r="B3" s="117"/>
      <c r="C3" s="117"/>
      <c r="D3" s="117"/>
      <c r="E3" s="118" t="s">
        <v>92</v>
      </c>
      <c r="F3" s="118" t="s">
        <v>93</v>
      </c>
      <c r="G3" s="118" t="s">
        <v>94</v>
      </c>
      <c r="H3" s="118" t="s">
        <v>95</v>
      </c>
      <c r="I3" s="118" t="s">
        <v>96</v>
      </c>
      <c r="J3" s="108" t="s">
        <v>97</v>
      </c>
    </row>
    <row r="4" spans="1:10" ht="14.25">
      <c r="A4" s="110" t="s">
        <v>62</v>
      </c>
      <c r="B4" s="111"/>
      <c r="C4" s="111"/>
      <c r="D4" s="113" t="s">
        <v>63</v>
      </c>
      <c r="E4" s="111"/>
      <c r="F4" s="111"/>
      <c r="G4" s="111"/>
      <c r="H4" s="111"/>
      <c r="I4" s="111"/>
      <c r="J4" s="109"/>
    </row>
    <row r="5" spans="1:10" ht="14.25">
      <c r="A5" s="110"/>
      <c r="B5" s="111"/>
      <c r="C5" s="111"/>
      <c r="D5" s="113"/>
      <c r="E5" s="111"/>
      <c r="F5" s="111"/>
      <c r="G5" s="111"/>
      <c r="H5" s="111"/>
      <c r="I5" s="111"/>
      <c r="J5" s="109"/>
    </row>
    <row r="6" spans="1:10" ht="14.25">
      <c r="A6" s="110"/>
      <c r="B6" s="111"/>
      <c r="C6" s="111"/>
      <c r="D6" s="113"/>
      <c r="E6" s="111"/>
      <c r="F6" s="111"/>
      <c r="G6" s="111"/>
      <c r="H6" s="111"/>
      <c r="I6" s="111"/>
      <c r="J6" s="109"/>
    </row>
    <row r="7" spans="1:10" ht="23.25" customHeight="1">
      <c r="A7" s="112" t="s">
        <v>64</v>
      </c>
      <c r="B7" s="113" t="s">
        <v>65</v>
      </c>
      <c r="C7" s="113" t="s">
        <v>66</v>
      </c>
      <c r="D7" s="51" t="s">
        <v>67</v>
      </c>
      <c r="E7" s="50" t="s">
        <v>68</v>
      </c>
      <c r="F7" s="50" t="s">
        <v>69</v>
      </c>
      <c r="G7" s="50" t="s">
        <v>70</v>
      </c>
      <c r="H7" s="50" t="s">
        <v>71</v>
      </c>
      <c r="I7" s="50" t="s">
        <v>72</v>
      </c>
      <c r="J7" s="55" t="s">
        <v>73</v>
      </c>
    </row>
    <row r="8" spans="1:10" ht="23.25" customHeight="1">
      <c r="A8" s="112"/>
      <c r="B8" s="113"/>
      <c r="C8" s="113"/>
      <c r="D8" s="51" t="s">
        <v>75</v>
      </c>
      <c r="E8" s="52">
        <f>F8+G8</f>
        <v>745.3100000000001</v>
      </c>
      <c r="F8" s="52">
        <f>F9+F14+F16+F19+F22</f>
        <v>571.3000000000001</v>
      </c>
      <c r="G8" s="52">
        <f>G9+G16</f>
        <v>174.01</v>
      </c>
      <c r="H8" s="52"/>
      <c r="I8" s="52"/>
      <c r="J8" s="56"/>
    </row>
    <row r="9" spans="1:10" ht="23.25" customHeight="1">
      <c r="A9" s="98">
        <v>201</v>
      </c>
      <c r="B9" s="99"/>
      <c r="C9" s="99"/>
      <c r="D9" s="22" t="s">
        <v>76</v>
      </c>
      <c r="E9" s="52">
        <f>F9+G9</f>
        <v>548.53</v>
      </c>
      <c r="F9" s="23">
        <f>F10+F14</f>
        <v>451.31</v>
      </c>
      <c r="G9" s="23">
        <f>G10+G14</f>
        <v>97.22</v>
      </c>
      <c r="H9" s="25"/>
      <c r="I9" s="25"/>
      <c r="J9" s="32"/>
    </row>
    <row r="10" spans="1:10" ht="23.25" customHeight="1">
      <c r="A10" s="98">
        <v>20103</v>
      </c>
      <c r="B10" s="99"/>
      <c r="C10" s="99"/>
      <c r="D10" s="22" t="s">
        <v>77</v>
      </c>
      <c r="E10" s="52">
        <f aca="true" t="shared" si="0" ref="E10:E25">F10+G10</f>
        <v>545.84</v>
      </c>
      <c r="F10" s="23">
        <f>SUM(F11:F13)</f>
        <v>451.31</v>
      </c>
      <c r="G10" s="23">
        <f>SUM(G11:G13)</f>
        <v>94.53</v>
      </c>
      <c r="H10" s="25"/>
      <c r="I10" s="25"/>
      <c r="J10" s="32"/>
    </row>
    <row r="11" spans="1:10" ht="23.25" customHeight="1">
      <c r="A11" s="98">
        <v>2010301</v>
      </c>
      <c r="B11" s="99"/>
      <c r="C11" s="99"/>
      <c r="D11" s="22" t="s">
        <v>78</v>
      </c>
      <c r="E11" s="52">
        <f t="shared" si="0"/>
        <v>421.32</v>
      </c>
      <c r="F11" s="23">
        <v>421.32</v>
      </c>
      <c r="G11" s="24"/>
      <c r="H11" s="25"/>
      <c r="I11" s="25"/>
      <c r="J11" s="32"/>
    </row>
    <row r="12" spans="1:10" ht="23.25" customHeight="1">
      <c r="A12" s="98">
        <v>2010350</v>
      </c>
      <c r="B12" s="99"/>
      <c r="C12" s="99"/>
      <c r="D12" s="22" t="s">
        <v>79</v>
      </c>
      <c r="E12" s="52">
        <f t="shared" si="0"/>
        <v>29.99</v>
      </c>
      <c r="F12" s="23">
        <v>29.99</v>
      </c>
      <c r="G12" s="24"/>
      <c r="H12" s="25"/>
      <c r="I12" s="25"/>
      <c r="J12" s="32"/>
    </row>
    <row r="13" spans="1:10" ht="23.25" customHeight="1">
      <c r="A13" s="98">
        <v>2010399</v>
      </c>
      <c r="B13" s="99"/>
      <c r="C13" s="99"/>
      <c r="D13" s="22" t="s">
        <v>80</v>
      </c>
      <c r="E13" s="52">
        <f t="shared" si="0"/>
        <v>94.53</v>
      </c>
      <c r="F13" s="23"/>
      <c r="G13" s="24">
        <v>94.53</v>
      </c>
      <c r="H13" s="25"/>
      <c r="I13" s="25"/>
      <c r="J13" s="32"/>
    </row>
    <row r="14" spans="1:10" ht="23.25" customHeight="1">
      <c r="A14" s="96" t="s">
        <v>223</v>
      </c>
      <c r="B14" s="97" t="s">
        <v>224</v>
      </c>
      <c r="C14" s="97" t="s">
        <v>224</v>
      </c>
      <c r="D14" s="83" t="s">
        <v>225</v>
      </c>
      <c r="E14" s="52">
        <f t="shared" si="0"/>
        <v>2.69</v>
      </c>
      <c r="F14" s="24">
        <f>SUM(F15)</f>
        <v>0</v>
      </c>
      <c r="G14" s="24">
        <f>SUM(G15)</f>
        <v>2.69</v>
      </c>
      <c r="H14" s="25"/>
      <c r="I14" s="25"/>
      <c r="J14" s="32"/>
    </row>
    <row r="15" spans="1:10" ht="23.25" customHeight="1">
      <c r="A15" s="96" t="s">
        <v>226</v>
      </c>
      <c r="B15" s="97" t="s">
        <v>224</v>
      </c>
      <c r="C15" s="97" t="s">
        <v>224</v>
      </c>
      <c r="D15" s="83" t="s">
        <v>227</v>
      </c>
      <c r="E15" s="52">
        <f t="shared" si="0"/>
        <v>2.69</v>
      </c>
      <c r="F15" s="23"/>
      <c r="G15" s="24">
        <v>2.69</v>
      </c>
      <c r="H15" s="25"/>
      <c r="I15" s="25"/>
      <c r="J15" s="32"/>
    </row>
    <row r="16" spans="1:10" ht="23.25" customHeight="1">
      <c r="A16" s="98">
        <v>203</v>
      </c>
      <c r="B16" s="99"/>
      <c r="C16" s="99"/>
      <c r="D16" s="22" t="s">
        <v>81</v>
      </c>
      <c r="E16" s="52">
        <f t="shared" si="0"/>
        <v>76.79</v>
      </c>
      <c r="F16" s="23"/>
      <c r="G16" s="24">
        <f>SUM(G17)</f>
        <v>76.79</v>
      </c>
      <c r="H16" s="25"/>
      <c r="I16" s="25"/>
      <c r="J16" s="32"/>
    </row>
    <row r="17" spans="1:10" ht="23.25" customHeight="1">
      <c r="A17" s="98">
        <v>20306</v>
      </c>
      <c r="B17" s="99"/>
      <c r="C17" s="99"/>
      <c r="D17" s="6" t="s">
        <v>82</v>
      </c>
      <c r="E17" s="52">
        <f t="shared" si="0"/>
        <v>76.79</v>
      </c>
      <c r="F17" s="23"/>
      <c r="G17" s="24">
        <f>G18</f>
        <v>76.79</v>
      </c>
      <c r="H17" s="25"/>
      <c r="I17" s="25"/>
      <c r="J17" s="32"/>
    </row>
    <row r="18" spans="1:10" ht="23.25" customHeight="1">
      <c r="A18" s="98">
        <v>2030603</v>
      </c>
      <c r="B18" s="98"/>
      <c r="C18" s="98"/>
      <c r="D18" s="6" t="s">
        <v>83</v>
      </c>
      <c r="E18" s="52">
        <f t="shared" si="0"/>
        <v>76.79</v>
      </c>
      <c r="F18" s="23"/>
      <c r="G18" s="24">
        <v>76.79</v>
      </c>
      <c r="H18" s="25"/>
      <c r="I18" s="25"/>
      <c r="J18" s="32"/>
    </row>
    <row r="19" spans="1:10" ht="23.25" customHeight="1">
      <c r="A19" s="98">
        <v>208</v>
      </c>
      <c r="B19" s="98"/>
      <c r="C19" s="98"/>
      <c r="D19" s="6" t="s">
        <v>84</v>
      </c>
      <c r="E19" s="52">
        <f t="shared" si="0"/>
        <v>98.65</v>
      </c>
      <c r="F19" s="23">
        <f>SUM(F20)</f>
        <v>98.65</v>
      </c>
      <c r="G19" s="24"/>
      <c r="H19" s="25"/>
      <c r="I19" s="25"/>
      <c r="J19" s="32"/>
    </row>
    <row r="20" spans="1:10" ht="23.25" customHeight="1">
      <c r="A20" s="102">
        <v>20805</v>
      </c>
      <c r="B20" s="103"/>
      <c r="C20" s="99"/>
      <c r="D20" s="6" t="s">
        <v>85</v>
      </c>
      <c r="E20" s="52">
        <f t="shared" si="0"/>
        <v>98.65</v>
      </c>
      <c r="F20" s="23">
        <f>F21</f>
        <v>98.65</v>
      </c>
      <c r="G20" s="24"/>
      <c r="H20" s="25"/>
      <c r="I20" s="25"/>
      <c r="J20" s="32"/>
    </row>
    <row r="21" spans="1:10" ht="23.25" customHeight="1">
      <c r="A21" s="26">
        <v>2080501</v>
      </c>
      <c r="B21" s="27"/>
      <c r="C21" s="22"/>
      <c r="D21" s="6" t="s">
        <v>86</v>
      </c>
      <c r="E21" s="52">
        <f t="shared" si="0"/>
        <v>98.65</v>
      </c>
      <c r="F21" s="23">
        <v>98.65</v>
      </c>
      <c r="G21" s="24"/>
      <c r="H21" s="25"/>
      <c r="I21" s="25"/>
      <c r="J21" s="32"/>
    </row>
    <row r="22" spans="1:10" ht="23.25" customHeight="1">
      <c r="A22" s="26">
        <v>210</v>
      </c>
      <c r="B22" s="27"/>
      <c r="C22" s="22"/>
      <c r="D22" s="6" t="s">
        <v>87</v>
      </c>
      <c r="E22" s="52">
        <f t="shared" si="0"/>
        <v>21.34</v>
      </c>
      <c r="F22" s="23">
        <f>F23</f>
        <v>21.34</v>
      </c>
      <c r="G22" s="24"/>
      <c r="H22" s="25"/>
      <c r="I22" s="25"/>
      <c r="J22" s="32"/>
    </row>
    <row r="23" spans="1:10" ht="23.25" customHeight="1">
      <c r="A23" s="26">
        <v>21005</v>
      </c>
      <c r="B23" s="27"/>
      <c r="C23" s="22"/>
      <c r="D23" s="6" t="s">
        <v>88</v>
      </c>
      <c r="E23" s="52">
        <f t="shared" si="0"/>
        <v>21.34</v>
      </c>
      <c r="F23" s="23">
        <f>SUM(F24:F25)</f>
        <v>21.34</v>
      </c>
      <c r="G23" s="24"/>
      <c r="H23" s="25"/>
      <c r="I23" s="25"/>
      <c r="J23" s="32"/>
    </row>
    <row r="24" spans="1:10" ht="23.25" customHeight="1">
      <c r="A24" s="26">
        <v>2100501</v>
      </c>
      <c r="B24" s="27"/>
      <c r="C24" s="22"/>
      <c r="D24" s="6" t="s">
        <v>89</v>
      </c>
      <c r="E24" s="52">
        <f t="shared" si="0"/>
        <v>17.59</v>
      </c>
      <c r="F24" s="23">
        <v>17.59</v>
      </c>
      <c r="G24" s="24"/>
      <c r="H24" s="28"/>
      <c r="I24" s="28"/>
      <c r="J24" s="33"/>
    </row>
    <row r="25" spans="1:10" ht="23.25" customHeight="1">
      <c r="A25" s="26">
        <v>2100503</v>
      </c>
      <c r="B25" s="27"/>
      <c r="C25" s="22"/>
      <c r="D25" s="6" t="s">
        <v>90</v>
      </c>
      <c r="E25" s="52">
        <f t="shared" si="0"/>
        <v>3.75</v>
      </c>
      <c r="F25" s="23">
        <v>3.75</v>
      </c>
      <c r="G25" s="53"/>
      <c r="H25" s="29"/>
      <c r="I25" s="29"/>
      <c r="J25" s="29"/>
    </row>
  </sheetData>
  <sheetProtection/>
  <mergeCells count="26">
    <mergeCell ref="A1:J1"/>
    <mergeCell ref="A2:C2"/>
    <mergeCell ref="A3:D3"/>
    <mergeCell ref="A9:C9"/>
    <mergeCell ref="D4:D6"/>
    <mergeCell ref="E3:E6"/>
    <mergeCell ref="F3:F6"/>
    <mergeCell ref="G3:G6"/>
    <mergeCell ref="H3:H6"/>
    <mergeCell ref="I3:I6"/>
    <mergeCell ref="A10:C10"/>
    <mergeCell ref="A11:C11"/>
    <mergeCell ref="A12:C12"/>
    <mergeCell ref="A13:C13"/>
    <mergeCell ref="A18:C18"/>
    <mergeCell ref="A19:C19"/>
    <mergeCell ref="A20:C20"/>
    <mergeCell ref="A14:C14"/>
    <mergeCell ref="A15:C15"/>
    <mergeCell ref="A16:C16"/>
    <mergeCell ref="A17:C17"/>
    <mergeCell ref="J3:J6"/>
    <mergeCell ref="A4:C6"/>
    <mergeCell ref="A7:A8"/>
    <mergeCell ref="B7:B8"/>
    <mergeCell ref="C7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22">
      <selection activeCell="G8" sqref="G8"/>
    </sheetView>
  </sheetViews>
  <sheetFormatPr defaultColWidth="9.00390625" defaultRowHeight="14.25"/>
  <cols>
    <col min="1" max="1" width="23.50390625" style="14" customWidth="1"/>
    <col min="2" max="2" width="3.625" style="14" bestFit="1" customWidth="1"/>
    <col min="3" max="3" width="7.50390625" style="14" customWidth="1"/>
    <col min="4" max="4" width="24.25390625" style="14" customWidth="1"/>
    <col min="5" max="5" width="3.625" style="14" bestFit="1" customWidth="1"/>
    <col min="6" max="6" width="8.50390625" style="14" customWidth="1"/>
    <col min="7" max="7" width="9.25390625" style="14" customWidth="1"/>
    <col min="8" max="8" width="7.875" style="14" customWidth="1"/>
    <col min="9" max="16384" width="9.00390625" style="14" customWidth="1"/>
  </cols>
  <sheetData>
    <row r="1" spans="1:8" ht="22.5">
      <c r="A1" s="119" t="s">
        <v>98</v>
      </c>
      <c r="B1" s="119"/>
      <c r="C1" s="119"/>
      <c r="D1" s="119"/>
      <c r="E1" s="119"/>
      <c r="F1" s="119"/>
      <c r="G1" s="119"/>
      <c r="H1" s="119"/>
    </row>
    <row r="2" spans="1:8" ht="14.25">
      <c r="A2" s="34" t="s">
        <v>52</v>
      </c>
      <c r="B2" s="35"/>
      <c r="C2" s="35"/>
      <c r="D2" s="35"/>
      <c r="E2" s="35"/>
      <c r="F2" s="36"/>
      <c r="G2" s="35"/>
      <c r="H2" s="37" t="s">
        <v>53</v>
      </c>
    </row>
    <row r="3" spans="1:8" ht="18" customHeight="1">
      <c r="A3" s="120" t="s">
        <v>99</v>
      </c>
      <c r="B3" s="120"/>
      <c r="C3" s="120"/>
      <c r="D3" s="120" t="s">
        <v>100</v>
      </c>
      <c r="E3" s="120"/>
      <c r="F3" s="120"/>
      <c r="G3" s="120"/>
      <c r="H3" s="120"/>
    </row>
    <row r="4" spans="1:8" ht="14.25">
      <c r="A4" s="121" t="s">
        <v>101</v>
      </c>
      <c r="B4" s="121" t="s">
        <v>102</v>
      </c>
      <c r="C4" s="121" t="s">
        <v>103</v>
      </c>
      <c r="D4" s="121" t="s">
        <v>104</v>
      </c>
      <c r="E4" s="121" t="s">
        <v>102</v>
      </c>
      <c r="F4" s="120" t="s">
        <v>103</v>
      </c>
      <c r="G4" s="120"/>
      <c r="H4" s="120"/>
    </row>
    <row r="5" spans="1:8" ht="36">
      <c r="A5" s="121"/>
      <c r="B5" s="121"/>
      <c r="C5" s="121"/>
      <c r="D5" s="121"/>
      <c r="E5" s="121"/>
      <c r="F5" s="39" t="s">
        <v>105</v>
      </c>
      <c r="G5" s="39" t="s">
        <v>106</v>
      </c>
      <c r="H5" s="39" t="s">
        <v>107</v>
      </c>
    </row>
    <row r="6" spans="1:8" ht="18" customHeight="1">
      <c r="A6" s="38" t="s">
        <v>108</v>
      </c>
      <c r="B6" s="38"/>
      <c r="C6" s="38">
        <v>1</v>
      </c>
      <c r="D6" s="38" t="s">
        <v>108</v>
      </c>
      <c r="E6" s="38"/>
      <c r="F6" s="38">
        <v>2</v>
      </c>
      <c r="G6" s="38">
        <v>3</v>
      </c>
      <c r="H6" s="38">
        <v>4</v>
      </c>
    </row>
    <row r="7" spans="1:8" ht="18" customHeight="1">
      <c r="A7" s="40" t="s">
        <v>109</v>
      </c>
      <c r="B7" s="38" t="s">
        <v>68</v>
      </c>
      <c r="C7" s="41">
        <v>745.31</v>
      </c>
      <c r="D7" s="40" t="s">
        <v>110</v>
      </c>
      <c r="E7" s="38" t="s">
        <v>111</v>
      </c>
      <c r="F7" s="41">
        <f>G7</f>
        <v>548.53</v>
      </c>
      <c r="G7" s="41">
        <v>548.53</v>
      </c>
      <c r="H7" s="42"/>
    </row>
    <row r="8" spans="1:8" ht="18" customHeight="1">
      <c r="A8" s="40" t="s">
        <v>112</v>
      </c>
      <c r="B8" s="38" t="s">
        <v>69</v>
      </c>
      <c r="C8" s="41"/>
      <c r="D8" s="40" t="s">
        <v>113</v>
      </c>
      <c r="E8" s="38" t="s">
        <v>114</v>
      </c>
      <c r="F8" s="41">
        <f aca="true" t="shared" si="0" ref="F8:F15">G8</f>
        <v>0</v>
      </c>
      <c r="G8" s="42"/>
      <c r="H8" s="42"/>
    </row>
    <row r="9" spans="1:8" ht="18" customHeight="1">
      <c r="A9" s="40"/>
      <c r="B9" s="38" t="s">
        <v>70</v>
      </c>
      <c r="C9" s="42"/>
      <c r="D9" s="40" t="s">
        <v>115</v>
      </c>
      <c r="E9" s="38" t="s">
        <v>116</v>
      </c>
      <c r="F9" s="41">
        <f t="shared" si="0"/>
        <v>76.79</v>
      </c>
      <c r="G9" s="41">
        <v>76.79</v>
      </c>
      <c r="H9" s="42"/>
    </row>
    <row r="10" spans="1:8" ht="18" customHeight="1">
      <c r="A10" s="40"/>
      <c r="B10" s="38" t="s">
        <v>71</v>
      </c>
      <c r="C10" s="42"/>
      <c r="D10" s="40" t="s">
        <v>117</v>
      </c>
      <c r="E10" s="38" t="s">
        <v>118</v>
      </c>
      <c r="F10" s="41">
        <f t="shared" si="0"/>
        <v>0</v>
      </c>
      <c r="G10" s="41"/>
      <c r="H10" s="42"/>
    </row>
    <row r="11" spans="1:8" ht="18" customHeight="1">
      <c r="A11" s="40"/>
      <c r="B11" s="38" t="s">
        <v>72</v>
      </c>
      <c r="C11" s="42"/>
      <c r="D11" s="40" t="s">
        <v>119</v>
      </c>
      <c r="E11" s="38" t="s">
        <v>120</v>
      </c>
      <c r="F11" s="41">
        <f t="shared" si="0"/>
        <v>0</v>
      </c>
      <c r="G11" s="41"/>
      <c r="H11" s="41"/>
    </row>
    <row r="12" spans="1:8" ht="18" customHeight="1">
      <c r="A12" s="40"/>
      <c r="B12" s="38" t="s">
        <v>73</v>
      </c>
      <c r="C12" s="42"/>
      <c r="D12" s="40" t="s">
        <v>121</v>
      </c>
      <c r="E12" s="38" t="s">
        <v>122</v>
      </c>
      <c r="F12" s="41">
        <f t="shared" si="0"/>
        <v>0</v>
      </c>
      <c r="G12" s="41"/>
      <c r="H12" s="42"/>
    </row>
    <row r="13" spans="1:8" ht="18" customHeight="1">
      <c r="A13" s="40"/>
      <c r="B13" s="38" t="s">
        <v>74</v>
      </c>
      <c r="C13" s="42"/>
      <c r="D13" s="40" t="s">
        <v>123</v>
      </c>
      <c r="E13" s="38" t="s">
        <v>124</v>
      </c>
      <c r="F13" s="41">
        <f t="shared" si="0"/>
        <v>0</v>
      </c>
      <c r="G13" s="41"/>
      <c r="H13" s="41"/>
    </row>
    <row r="14" spans="1:8" ht="18" customHeight="1">
      <c r="A14" s="40"/>
      <c r="B14" s="38" t="s">
        <v>125</v>
      </c>
      <c r="C14" s="42"/>
      <c r="D14" s="40" t="s">
        <v>126</v>
      </c>
      <c r="E14" s="38" t="s">
        <v>127</v>
      </c>
      <c r="F14" s="41">
        <f t="shared" si="0"/>
        <v>98.65</v>
      </c>
      <c r="G14" s="41">
        <v>98.65</v>
      </c>
      <c r="H14" s="41"/>
    </row>
    <row r="15" spans="1:8" ht="18" customHeight="1">
      <c r="A15" s="40"/>
      <c r="B15" s="38" t="s">
        <v>128</v>
      </c>
      <c r="C15" s="42"/>
      <c r="D15" s="43" t="s">
        <v>129</v>
      </c>
      <c r="E15" s="38" t="s">
        <v>130</v>
      </c>
      <c r="F15" s="41">
        <f t="shared" si="0"/>
        <v>21.34</v>
      </c>
      <c r="G15" s="41">
        <v>21.34</v>
      </c>
      <c r="H15" s="42"/>
    </row>
    <row r="16" spans="1:8" ht="18" customHeight="1">
      <c r="A16" s="40"/>
      <c r="B16" s="38" t="s">
        <v>131</v>
      </c>
      <c r="C16" s="42"/>
      <c r="D16" s="40" t="s">
        <v>132</v>
      </c>
      <c r="E16" s="38" t="s">
        <v>133</v>
      </c>
      <c r="F16" s="41">
        <f aca="true" t="shared" si="1" ref="F16:F30">G16</f>
        <v>0</v>
      </c>
      <c r="G16" s="41"/>
      <c r="H16" s="42"/>
    </row>
    <row r="17" spans="1:8" ht="18" customHeight="1">
      <c r="A17" s="40"/>
      <c r="B17" s="38" t="s">
        <v>134</v>
      </c>
      <c r="C17" s="42"/>
      <c r="D17" s="40" t="s">
        <v>135</v>
      </c>
      <c r="E17" s="38" t="s">
        <v>136</v>
      </c>
      <c r="F17" s="41">
        <f t="shared" si="1"/>
        <v>0</v>
      </c>
      <c r="G17" s="41"/>
      <c r="H17" s="41"/>
    </row>
    <row r="18" spans="1:8" ht="18" customHeight="1">
      <c r="A18" s="40"/>
      <c r="B18" s="38" t="s">
        <v>137</v>
      </c>
      <c r="C18" s="42"/>
      <c r="D18" s="40" t="s">
        <v>138</v>
      </c>
      <c r="E18" s="38" t="s">
        <v>139</v>
      </c>
      <c r="F18" s="41">
        <f t="shared" si="1"/>
        <v>0</v>
      </c>
      <c r="G18" s="41"/>
      <c r="H18" s="41"/>
    </row>
    <row r="19" spans="1:8" ht="18" customHeight="1">
      <c r="A19" s="40"/>
      <c r="B19" s="38" t="s">
        <v>140</v>
      </c>
      <c r="C19" s="42"/>
      <c r="D19" s="40" t="s">
        <v>141</v>
      </c>
      <c r="E19" s="38" t="s">
        <v>142</v>
      </c>
      <c r="F19" s="41">
        <f t="shared" si="1"/>
        <v>0</v>
      </c>
      <c r="G19" s="41"/>
      <c r="H19" s="42"/>
    </row>
    <row r="20" spans="1:8" ht="18" customHeight="1">
      <c r="A20" s="40"/>
      <c r="B20" s="38" t="s">
        <v>143</v>
      </c>
      <c r="C20" s="42"/>
      <c r="D20" s="40" t="s">
        <v>144</v>
      </c>
      <c r="E20" s="38" t="s">
        <v>145</v>
      </c>
      <c r="F20" s="41">
        <f t="shared" si="1"/>
        <v>0</v>
      </c>
      <c r="G20" s="41"/>
      <c r="H20" s="41"/>
    </row>
    <row r="21" spans="1:8" ht="18" customHeight="1">
      <c r="A21" s="40"/>
      <c r="B21" s="38" t="s">
        <v>146</v>
      </c>
      <c r="C21" s="42"/>
      <c r="D21" s="40" t="s">
        <v>147</v>
      </c>
      <c r="E21" s="38" t="s">
        <v>148</v>
      </c>
      <c r="F21" s="41">
        <f t="shared" si="1"/>
        <v>0</v>
      </c>
      <c r="G21" s="41"/>
      <c r="H21" s="42"/>
    </row>
    <row r="22" spans="1:8" ht="18" customHeight="1">
      <c r="A22" s="40"/>
      <c r="B22" s="38" t="s">
        <v>149</v>
      </c>
      <c r="C22" s="42"/>
      <c r="D22" s="40" t="s">
        <v>150</v>
      </c>
      <c r="E22" s="38" t="s">
        <v>151</v>
      </c>
      <c r="F22" s="41">
        <f t="shared" si="1"/>
        <v>0</v>
      </c>
      <c r="G22" s="41"/>
      <c r="H22" s="42"/>
    </row>
    <row r="23" spans="1:8" ht="18" customHeight="1">
      <c r="A23" s="40"/>
      <c r="B23" s="38" t="s">
        <v>152</v>
      </c>
      <c r="C23" s="42"/>
      <c r="D23" s="40" t="s">
        <v>153</v>
      </c>
      <c r="E23" s="38" t="s">
        <v>154</v>
      </c>
      <c r="F23" s="41">
        <f t="shared" si="1"/>
        <v>0</v>
      </c>
      <c r="G23" s="42"/>
      <c r="H23" s="42"/>
    </row>
    <row r="24" spans="1:8" ht="18" customHeight="1">
      <c r="A24" s="40"/>
      <c r="B24" s="38" t="s">
        <v>155</v>
      </c>
      <c r="C24" s="42"/>
      <c r="D24" s="40" t="s">
        <v>156</v>
      </c>
      <c r="E24" s="38" t="s">
        <v>157</v>
      </c>
      <c r="F24" s="41">
        <f t="shared" si="1"/>
        <v>0</v>
      </c>
      <c r="G24" s="41"/>
      <c r="H24" s="42"/>
    </row>
    <row r="25" spans="1:8" ht="18" customHeight="1">
      <c r="A25" s="40"/>
      <c r="B25" s="38" t="s">
        <v>158</v>
      </c>
      <c r="C25" s="42"/>
      <c r="D25" s="40" t="s">
        <v>159</v>
      </c>
      <c r="E25" s="38" t="s">
        <v>160</v>
      </c>
      <c r="F25" s="41">
        <f t="shared" si="1"/>
        <v>0</v>
      </c>
      <c r="G25" s="41"/>
      <c r="H25" s="42"/>
    </row>
    <row r="26" spans="1:8" ht="18" customHeight="1">
      <c r="A26" s="40"/>
      <c r="B26" s="38" t="s">
        <v>161</v>
      </c>
      <c r="C26" s="42"/>
      <c r="D26" s="40" t="s">
        <v>162</v>
      </c>
      <c r="E26" s="38" t="s">
        <v>163</v>
      </c>
      <c r="F26" s="41">
        <f t="shared" si="1"/>
        <v>0</v>
      </c>
      <c r="G26" s="41"/>
      <c r="H26" s="42"/>
    </row>
    <row r="27" spans="1:8" ht="18" customHeight="1">
      <c r="A27" s="40"/>
      <c r="B27" s="38" t="s">
        <v>164</v>
      </c>
      <c r="C27" s="42"/>
      <c r="D27" s="40" t="s">
        <v>165</v>
      </c>
      <c r="E27" s="38" t="s">
        <v>166</v>
      </c>
      <c r="F27" s="41">
        <f t="shared" si="1"/>
        <v>0</v>
      </c>
      <c r="G27" s="41"/>
      <c r="H27" s="42"/>
    </row>
    <row r="28" spans="1:8" ht="18" customHeight="1">
      <c r="A28" s="40"/>
      <c r="B28" s="38" t="s">
        <v>167</v>
      </c>
      <c r="C28" s="42"/>
      <c r="D28" s="40" t="s">
        <v>168</v>
      </c>
      <c r="E28" s="38" t="s">
        <v>169</v>
      </c>
      <c r="F28" s="41">
        <f t="shared" si="1"/>
        <v>0</v>
      </c>
      <c r="G28" s="41"/>
      <c r="H28" s="41"/>
    </row>
    <row r="29" spans="1:8" ht="18" customHeight="1">
      <c r="A29" s="40"/>
      <c r="B29" s="38" t="s">
        <v>170</v>
      </c>
      <c r="C29" s="42"/>
      <c r="D29" s="40"/>
      <c r="E29" s="38" t="s">
        <v>171</v>
      </c>
      <c r="F29" s="41">
        <f t="shared" si="1"/>
        <v>0</v>
      </c>
      <c r="G29" s="42"/>
      <c r="H29" s="42"/>
    </row>
    <row r="30" spans="1:8" ht="18" customHeight="1">
      <c r="A30" s="44" t="s">
        <v>55</v>
      </c>
      <c r="B30" s="38" t="s">
        <v>172</v>
      </c>
      <c r="C30" s="41">
        <v>745.31</v>
      </c>
      <c r="D30" s="46" t="s">
        <v>92</v>
      </c>
      <c r="E30" s="38" t="s">
        <v>173</v>
      </c>
      <c r="F30" s="45">
        <f t="shared" si="1"/>
        <v>745.31</v>
      </c>
      <c r="G30" s="46">
        <f>SUM(G7:G29)</f>
        <v>745.31</v>
      </c>
      <c r="H30" s="46"/>
    </row>
    <row r="31" spans="1:8" ht="18" customHeight="1">
      <c r="A31" s="40"/>
      <c r="B31" s="38" t="s">
        <v>174</v>
      </c>
      <c r="C31" s="42"/>
      <c r="D31" s="47"/>
      <c r="E31" s="38" t="s">
        <v>175</v>
      </c>
      <c r="F31" s="47"/>
      <c r="G31" s="47"/>
      <c r="H31" s="47"/>
    </row>
    <row r="32" spans="1:8" ht="18" customHeight="1">
      <c r="A32" s="40" t="s">
        <v>176</v>
      </c>
      <c r="B32" s="38" t="s">
        <v>177</v>
      </c>
      <c r="C32" s="41"/>
      <c r="D32" s="47" t="s">
        <v>178</v>
      </c>
      <c r="E32" s="38" t="s">
        <v>179</v>
      </c>
      <c r="F32" s="47"/>
      <c r="G32" s="47"/>
      <c r="H32" s="47"/>
    </row>
    <row r="33" spans="1:8" ht="18" customHeight="1">
      <c r="A33" s="40" t="s">
        <v>109</v>
      </c>
      <c r="B33" s="38" t="s">
        <v>180</v>
      </c>
      <c r="C33" s="41"/>
      <c r="D33" s="47" t="s">
        <v>181</v>
      </c>
      <c r="E33" s="38" t="s">
        <v>182</v>
      </c>
      <c r="F33" s="47"/>
      <c r="G33" s="47"/>
      <c r="H33" s="47"/>
    </row>
    <row r="34" spans="1:8" ht="18" customHeight="1">
      <c r="A34" s="40" t="s">
        <v>112</v>
      </c>
      <c r="B34" s="38" t="s">
        <v>183</v>
      </c>
      <c r="C34" s="41"/>
      <c r="D34" s="47" t="s">
        <v>184</v>
      </c>
      <c r="E34" s="38" t="s">
        <v>185</v>
      </c>
      <c r="F34" s="47"/>
      <c r="G34" s="47"/>
      <c r="H34" s="47"/>
    </row>
    <row r="35" spans="1:8" ht="18" customHeight="1">
      <c r="A35" s="40"/>
      <c r="B35" s="38" t="s">
        <v>186</v>
      </c>
      <c r="C35" s="42"/>
      <c r="D35" s="47"/>
      <c r="E35" s="38" t="s">
        <v>187</v>
      </c>
      <c r="F35" s="47"/>
      <c r="G35" s="47"/>
      <c r="H35" s="47"/>
    </row>
    <row r="36" spans="1:8" ht="18" customHeight="1">
      <c r="A36" s="44" t="s">
        <v>188</v>
      </c>
      <c r="B36" s="38" t="s">
        <v>189</v>
      </c>
      <c r="C36" s="41">
        <v>745.31</v>
      </c>
      <c r="D36" s="46" t="s">
        <v>190</v>
      </c>
      <c r="E36" s="38" t="s">
        <v>191</v>
      </c>
      <c r="F36" s="41">
        <v>745.31</v>
      </c>
      <c r="G36" s="41">
        <v>745.31</v>
      </c>
      <c r="H36" s="46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SheetLayoutView="100" workbookViewId="0" topLeftCell="A4">
      <selection activeCell="H15" sqref="H15"/>
    </sheetView>
  </sheetViews>
  <sheetFormatPr defaultColWidth="9.00390625" defaultRowHeight="14.25"/>
  <cols>
    <col min="1" max="3" width="9.00390625" style="14" customWidth="1"/>
    <col min="4" max="4" width="27.25390625" style="14" customWidth="1"/>
    <col min="5" max="5" width="10.50390625" style="14" customWidth="1"/>
    <col min="6" max="6" width="10.25390625" style="14" customWidth="1"/>
    <col min="7" max="7" width="11.125" style="14" customWidth="1"/>
    <col min="8" max="8" width="13.125" style="14" customWidth="1"/>
    <col min="9" max="9" width="9.00390625" style="14" customWidth="1"/>
    <col min="10" max="10" width="24.125" style="14" customWidth="1"/>
    <col min="11" max="16384" width="9.00390625" style="14" customWidth="1"/>
  </cols>
  <sheetData>
    <row r="1" spans="1:10" ht="24" customHeight="1">
      <c r="A1" s="86" t="s">
        <v>192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8.75" customHeight="1">
      <c r="A2" s="15" t="s">
        <v>52</v>
      </c>
      <c r="B2" s="16"/>
      <c r="C2" s="16"/>
      <c r="D2" s="16"/>
      <c r="E2" s="16"/>
      <c r="F2" s="16"/>
      <c r="G2" s="16"/>
      <c r="H2" s="16"/>
      <c r="I2" s="16"/>
      <c r="J2" s="30" t="s">
        <v>53</v>
      </c>
    </row>
    <row r="3" spans="1:10" ht="21" customHeight="1">
      <c r="A3" s="88" t="s">
        <v>193</v>
      </c>
      <c r="B3" s="89"/>
      <c r="C3" s="89"/>
      <c r="D3" s="17"/>
      <c r="E3" s="89" t="s">
        <v>194</v>
      </c>
      <c r="F3" s="89"/>
      <c r="G3" s="89"/>
      <c r="H3" s="89"/>
      <c r="I3" s="89"/>
      <c r="J3" s="89"/>
    </row>
    <row r="4" spans="1:10" ht="21" customHeight="1">
      <c r="A4" s="84" t="s">
        <v>62</v>
      </c>
      <c r="B4" s="85"/>
      <c r="C4" s="85"/>
      <c r="D4" s="85" t="s">
        <v>63</v>
      </c>
      <c r="E4" s="85" t="s">
        <v>75</v>
      </c>
      <c r="F4" s="85" t="s">
        <v>93</v>
      </c>
      <c r="G4" s="85"/>
      <c r="H4" s="85"/>
      <c r="I4" s="85" t="s">
        <v>94</v>
      </c>
      <c r="J4" s="85"/>
    </row>
    <row r="5" spans="1:10" ht="21" customHeight="1">
      <c r="A5" s="84"/>
      <c r="B5" s="85"/>
      <c r="C5" s="85"/>
      <c r="D5" s="85"/>
      <c r="E5" s="85"/>
      <c r="F5" s="18" t="s">
        <v>105</v>
      </c>
      <c r="G5" s="18" t="s">
        <v>195</v>
      </c>
      <c r="H5" s="18" t="s">
        <v>196</v>
      </c>
      <c r="I5" s="18" t="s">
        <v>105</v>
      </c>
      <c r="J5" s="18" t="s">
        <v>197</v>
      </c>
    </row>
    <row r="6" spans="1:10" ht="21" customHeight="1">
      <c r="A6" s="84" t="s">
        <v>64</v>
      </c>
      <c r="B6" s="85" t="s">
        <v>65</v>
      </c>
      <c r="C6" s="85" t="s">
        <v>66</v>
      </c>
      <c r="D6" s="19" t="s">
        <v>67</v>
      </c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</row>
    <row r="7" spans="1:10" ht="21" customHeight="1">
      <c r="A7" s="84"/>
      <c r="B7" s="85"/>
      <c r="C7" s="85"/>
      <c r="D7" s="19" t="s">
        <v>75</v>
      </c>
      <c r="E7" s="21">
        <f>F7+I7</f>
        <v>745.3100000000001</v>
      </c>
      <c r="F7" s="21">
        <f>F8+F15+F18+F21</f>
        <v>571.3000000000001</v>
      </c>
      <c r="G7" s="21">
        <f>G8+G15+G18+G21</f>
        <v>417.08</v>
      </c>
      <c r="H7" s="21">
        <f>H8+H15+H18+H21</f>
        <v>154.22</v>
      </c>
      <c r="I7" s="52">
        <f>I8+I15</f>
        <v>174.01</v>
      </c>
      <c r="J7" s="31"/>
    </row>
    <row r="8" spans="1:10" ht="23.25" customHeight="1">
      <c r="A8" s="98">
        <v>201</v>
      </c>
      <c r="B8" s="99"/>
      <c r="C8" s="99"/>
      <c r="D8" s="22" t="s">
        <v>76</v>
      </c>
      <c r="E8" s="21">
        <f aca="true" t="shared" si="0" ref="E8:E16">F8+I8</f>
        <v>548.5300000000001</v>
      </c>
      <c r="F8" s="23">
        <f>F9</f>
        <v>451.31000000000006</v>
      </c>
      <c r="G8" s="23">
        <f>G9</f>
        <v>297.09000000000003</v>
      </c>
      <c r="H8" s="23">
        <f>H9</f>
        <v>154.22</v>
      </c>
      <c r="I8" s="23">
        <f>I9+I13</f>
        <v>97.22</v>
      </c>
      <c r="J8" s="32"/>
    </row>
    <row r="9" spans="1:10" ht="23.25" customHeight="1">
      <c r="A9" s="98">
        <v>20103</v>
      </c>
      <c r="B9" s="99"/>
      <c r="C9" s="99"/>
      <c r="D9" s="22" t="s">
        <v>77</v>
      </c>
      <c r="E9" s="21">
        <f t="shared" si="0"/>
        <v>545.84</v>
      </c>
      <c r="F9" s="23">
        <f>SUM(F10:F12)</f>
        <v>451.31000000000006</v>
      </c>
      <c r="G9" s="23">
        <f>SUM(G10:G11)</f>
        <v>297.09000000000003</v>
      </c>
      <c r="H9" s="23">
        <f>SUM(H10:H11)</f>
        <v>154.22</v>
      </c>
      <c r="I9" s="23">
        <f>SUM(I10:I12)</f>
        <v>94.53</v>
      </c>
      <c r="J9" s="32"/>
    </row>
    <row r="10" spans="1:10" ht="23.25" customHeight="1">
      <c r="A10" s="98">
        <v>2010301</v>
      </c>
      <c r="B10" s="99"/>
      <c r="C10" s="99"/>
      <c r="D10" s="22" t="s">
        <v>78</v>
      </c>
      <c r="E10" s="21">
        <f t="shared" si="0"/>
        <v>421.32000000000005</v>
      </c>
      <c r="F10" s="23">
        <f aca="true" t="shared" si="1" ref="F10:F15">SUM(G10:H10)</f>
        <v>421.32000000000005</v>
      </c>
      <c r="G10" s="24">
        <v>272.1</v>
      </c>
      <c r="H10" s="25">
        <v>149.22</v>
      </c>
      <c r="I10" s="24"/>
      <c r="J10" s="32"/>
    </row>
    <row r="11" spans="1:10" ht="23.25" customHeight="1">
      <c r="A11" s="98">
        <v>2010350</v>
      </c>
      <c r="B11" s="99"/>
      <c r="C11" s="99"/>
      <c r="D11" s="22" t="s">
        <v>79</v>
      </c>
      <c r="E11" s="21">
        <f t="shared" si="0"/>
        <v>29.99</v>
      </c>
      <c r="F11" s="23">
        <f t="shared" si="1"/>
        <v>29.99</v>
      </c>
      <c r="G11" s="24">
        <v>24.99</v>
      </c>
      <c r="H11" s="25">
        <v>5</v>
      </c>
      <c r="I11" s="24"/>
      <c r="J11" s="32"/>
    </row>
    <row r="12" spans="1:10" ht="23.25" customHeight="1">
      <c r="A12" s="98">
        <v>2010399</v>
      </c>
      <c r="B12" s="99"/>
      <c r="C12" s="99"/>
      <c r="D12" s="22" t="s">
        <v>80</v>
      </c>
      <c r="E12" s="21">
        <f t="shared" si="0"/>
        <v>94.53</v>
      </c>
      <c r="F12" s="23">
        <f t="shared" si="1"/>
        <v>0</v>
      </c>
      <c r="G12" s="24"/>
      <c r="H12" s="25"/>
      <c r="I12" s="24">
        <v>94.53</v>
      </c>
      <c r="J12" s="32"/>
    </row>
    <row r="13" spans="1:10" ht="23.25" customHeight="1">
      <c r="A13" s="96" t="s">
        <v>223</v>
      </c>
      <c r="B13" s="97" t="s">
        <v>224</v>
      </c>
      <c r="C13" s="97" t="s">
        <v>224</v>
      </c>
      <c r="D13" s="83" t="s">
        <v>225</v>
      </c>
      <c r="E13" s="21">
        <f t="shared" si="0"/>
        <v>2.69</v>
      </c>
      <c r="F13" s="23">
        <f t="shared" si="1"/>
        <v>0</v>
      </c>
      <c r="G13" s="24"/>
      <c r="H13" s="25"/>
      <c r="I13" s="24">
        <f>SUM(I14)</f>
        <v>2.69</v>
      </c>
      <c r="J13" s="32"/>
    </row>
    <row r="14" spans="1:10" ht="23.25" customHeight="1">
      <c r="A14" s="96" t="s">
        <v>226</v>
      </c>
      <c r="B14" s="97" t="s">
        <v>224</v>
      </c>
      <c r="C14" s="97" t="s">
        <v>224</v>
      </c>
      <c r="D14" s="83" t="s">
        <v>227</v>
      </c>
      <c r="E14" s="21">
        <f t="shared" si="0"/>
        <v>2.69</v>
      </c>
      <c r="F14" s="23">
        <f t="shared" si="1"/>
        <v>0</v>
      </c>
      <c r="G14" s="24"/>
      <c r="H14" s="25"/>
      <c r="I14" s="24">
        <v>2.69</v>
      </c>
      <c r="J14" s="32"/>
    </row>
    <row r="15" spans="1:10" ht="23.25" customHeight="1">
      <c r="A15" s="98">
        <v>203</v>
      </c>
      <c r="B15" s="99"/>
      <c r="C15" s="99"/>
      <c r="D15" s="22" t="s">
        <v>81</v>
      </c>
      <c r="E15" s="21">
        <f t="shared" si="0"/>
        <v>76.79</v>
      </c>
      <c r="F15" s="23">
        <f t="shared" si="1"/>
        <v>0</v>
      </c>
      <c r="G15" s="24"/>
      <c r="H15" s="25"/>
      <c r="I15" s="24">
        <f>SUM(I16)</f>
        <v>76.79</v>
      </c>
      <c r="J15" s="32"/>
    </row>
    <row r="16" spans="1:10" ht="23.25" customHeight="1">
      <c r="A16" s="98">
        <v>20306</v>
      </c>
      <c r="B16" s="99"/>
      <c r="C16" s="99"/>
      <c r="D16" s="6" t="s">
        <v>82</v>
      </c>
      <c r="E16" s="21">
        <f t="shared" si="0"/>
        <v>76.79</v>
      </c>
      <c r="F16" s="23"/>
      <c r="G16" s="23"/>
      <c r="H16" s="23">
        <f>H17+H19</f>
        <v>0</v>
      </c>
      <c r="I16" s="24">
        <f>I17</f>
        <v>76.79</v>
      </c>
      <c r="J16" s="32"/>
    </row>
    <row r="17" spans="1:10" ht="23.25" customHeight="1">
      <c r="A17" s="98">
        <v>2030603</v>
      </c>
      <c r="B17" s="98"/>
      <c r="C17" s="98"/>
      <c r="D17" s="6" t="s">
        <v>83</v>
      </c>
      <c r="E17" s="21">
        <f>F17+I17</f>
        <v>76.79</v>
      </c>
      <c r="F17" s="23"/>
      <c r="G17" s="24"/>
      <c r="H17" s="25"/>
      <c r="I17" s="24">
        <v>76.79</v>
      </c>
      <c r="J17" s="32"/>
    </row>
    <row r="18" spans="1:10" ht="23.25" customHeight="1">
      <c r="A18" s="98">
        <v>208</v>
      </c>
      <c r="B18" s="98"/>
      <c r="C18" s="98"/>
      <c r="D18" s="6" t="s">
        <v>84</v>
      </c>
      <c r="E18" s="21">
        <f aca="true" t="shared" si="2" ref="E18:E24">F18+I18</f>
        <v>98.65</v>
      </c>
      <c r="F18" s="23">
        <f>SUM(F19)</f>
        <v>98.65</v>
      </c>
      <c r="G18" s="23">
        <f>SUM(G19)</f>
        <v>98.65</v>
      </c>
      <c r="H18" s="25"/>
      <c r="I18" s="24"/>
      <c r="J18" s="32"/>
    </row>
    <row r="19" spans="1:10" ht="23.25" customHeight="1">
      <c r="A19" s="102">
        <v>20805</v>
      </c>
      <c r="B19" s="103"/>
      <c r="C19" s="99"/>
      <c r="D19" s="6" t="s">
        <v>85</v>
      </c>
      <c r="E19" s="21">
        <f t="shared" si="2"/>
        <v>98.65</v>
      </c>
      <c r="F19" s="23">
        <f>F20</f>
        <v>98.65</v>
      </c>
      <c r="G19" s="23">
        <f>G20</f>
        <v>98.65</v>
      </c>
      <c r="H19" s="25"/>
      <c r="I19" s="25"/>
      <c r="J19" s="32"/>
    </row>
    <row r="20" spans="1:10" ht="23.25" customHeight="1">
      <c r="A20" s="26">
        <v>2080501</v>
      </c>
      <c r="B20" s="27"/>
      <c r="C20" s="22"/>
      <c r="D20" s="6" t="s">
        <v>86</v>
      </c>
      <c r="E20" s="21">
        <f t="shared" si="2"/>
        <v>98.65</v>
      </c>
      <c r="F20" s="23">
        <v>98.65</v>
      </c>
      <c r="G20" s="23">
        <v>98.65</v>
      </c>
      <c r="H20" s="25"/>
      <c r="I20" s="25"/>
      <c r="J20" s="32"/>
    </row>
    <row r="21" spans="1:10" ht="23.25" customHeight="1">
      <c r="A21" s="26">
        <v>210</v>
      </c>
      <c r="B21" s="27"/>
      <c r="C21" s="22"/>
      <c r="D21" s="6" t="s">
        <v>87</v>
      </c>
      <c r="E21" s="21">
        <f t="shared" si="2"/>
        <v>21.34</v>
      </c>
      <c r="F21" s="23">
        <f>F22</f>
        <v>21.34</v>
      </c>
      <c r="G21" s="23">
        <f>G22</f>
        <v>21.34</v>
      </c>
      <c r="H21" s="25"/>
      <c r="I21" s="25"/>
      <c r="J21" s="32"/>
    </row>
    <row r="22" spans="1:10" ht="23.25" customHeight="1">
      <c r="A22" s="26">
        <v>21005</v>
      </c>
      <c r="B22" s="27"/>
      <c r="C22" s="22"/>
      <c r="D22" s="6" t="s">
        <v>88</v>
      </c>
      <c r="E22" s="21">
        <f t="shared" si="2"/>
        <v>21.34</v>
      </c>
      <c r="F22" s="23">
        <f>SUM(F23:F24)</f>
        <v>21.34</v>
      </c>
      <c r="G22" s="23">
        <f>SUM(G23:G24)</f>
        <v>21.34</v>
      </c>
      <c r="H22" s="25"/>
      <c r="I22" s="25"/>
      <c r="J22" s="32"/>
    </row>
    <row r="23" spans="1:10" ht="23.25" customHeight="1">
      <c r="A23" s="26">
        <v>2100501</v>
      </c>
      <c r="B23" s="27"/>
      <c r="C23" s="22"/>
      <c r="D23" s="6" t="s">
        <v>89</v>
      </c>
      <c r="E23" s="21">
        <f t="shared" si="2"/>
        <v>17.59</v>
      </c>
      <c r="F23" s="23">
        <v>17.59</v>
      </c>
      <c r="G23" s="23">
        <v>17.59</v>
      </c>
      <c r="H23" s="28"/>
      <c r="I23" s="28"/>
      <c r="J23" s="33"/>
    </row>
    <row r="24" spans="1:10" ht="23.25" customHeight="1">
      <c r="A24" s="26">
        <v>2100503</v>
      </c>
      <c r="B24" s="27"/>
      <c r="C24" s="22"/>
      <c r="D24" s="6" t="s">
        <v>90</v>
      </c>
      <c r="E24" s="21">
        <f t="shared" si="2"/>
        <v>3.75</v>
      </c>
      <c r="F24" s="23">
        <v>3.75</v>
      </c>
      <c r="G24" s="23">
        <v>3.75</v>
      </c>
      <c r="H24" s="29"/>
      <c r="I24" s="29"/>
      <c r="J24" s="29"/>
    </row>
  </sheetData>
  <sheetProtection/>
  <mergeCells count="23">
    <mergeCell ref="A1:J1"/>
    <mergeCell ref="A3:C3"/>
    <mergeCell ref="E3:J3"/>
    <mergeCell ref="F4:H4"/>
    <mergeCell ref="I4:J4"/>
    <mergeCell ref="D4:D5"/>
    <mergeCell ref="E4:E5"/>
    <mergeCell ref="A4:C5"/>
    <mergeCell ref="A17:C17"/>
    <mergeCell ref="A18:C18"/>
    <mergeCell ref="A19:C19"/>
    <mergeCell ref="A12:C12"/>
    <mergeCell ref="A13:C13"/>
    <mergeCell ref="A14:C14"/>
    <mergeCell ref="A15:C15"/>
    <mergeCell ref="A6:A7"/>
    <mergeCell ref="B6:B7"/>
    <mergeCell ref="C6:C7"/>
    <mergeCell ref="A16:C16"/>
    <mergeCell ref="A8:C8"/>
    <mergeCell ref="A9:C9"/>
    <mergeCell ref="A10:C10"/>
    <mergeCell ref="A11:C1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B6" sqref="B6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75" t="s">
        <v>198</v>
      </c>
      <c r="B1" s="75"/>
      <c r="C1" s="75"/>
      <c r="D1" s="75"/>
      <c r="E1" s="75"/>
      <c r="F1" s="75"/>
      <c r="G1" s="75"/>
      <c r="H1" s="75"/>
    </row>
    <row r="2" spans="1:8" ht="14.25">
      <c r="A2" t="s">
        <v>52</v>
      </c>
      <c r="B2" s="7"/>
      <c r="C2" s="7"/>
      <c r="D2" s="7"/>
      <c r="E2" s="7"/>
      <c r="F2" s="7"/>
      <c r="G2" s="7"/>
      <c r="H2" s="8" t="s">
        <v>2</v>
      </c>
    </row>
    <row r="3" spans="1:8" ht="33" customHeight="1">
      <c r="A3" s="79" t="s">
        <v>199</v>
      </c>
      <c r="B3" s="79" t="s">
        <v>75</v>
      </c>
      <c r="C3" s="76" t="s">
        <v>200</v>
      </c>
      <c r="D3" s="77"/>
      <c r="E3" s="77"/>
      <c r="F3" s="77"/>
      <c r="G3" s="77"/>
      <c r="H3" s="78"/>
    </row>
    <row r="4" spans="1:8" ht="33" customHeight="1">
      <c r="A4" s="80"/>
      <c r="B4" s="80"/>
      <c r="C4" s="79" t="s">
        <v>105</v>
      </c>
      <c r="D4" s="76" t="s">
        <v>201</v>
      </c>
      <c r="E4" s="78"/>
      <c r="F4" s="79" t="s">
        <v>202</v>
      </c>
      <c r="G4" s="79" t="s">
        <v>203</v>
      </c>
      <c r="H4" s="79" t="s">
        <v>204</v>
      </c>
    </row>
    <row r="5" spans="1:8" ht="33" customHeight="1">
      <c r="A5" s="81"/>
      <c r="B5" s="81"/>
      <c r="C5" s="81"/>
      <c r="D5" s="9" t="s">
        <v>205</v>
      </c>
      <c r="E5" s="9" t="s">
        <v>206</v>
      </c>
      <c r="F5" s="81"/>
      <c r="G5" s="81"/>
      <c r="H5" s="81"/>
    </row>
    <row r="6" spans="1:8" ht="33" customHeight="1">
      <c r="A6" s="10" t="s">
        <v>75</v>
      </c>
      <c r="B6" s="11">
        <f aca="true" t="shared" si="0" ref="B6:C9">C6</f>
        <v>571.3</v>
      </c>
      <c r="C6" s="11">
        <f t="shared" si="0"/>
        <v>571.3</v>
      </c>
      <c r="D6" s="11">
        <f>SUM(D7:D9)</f>
        <v>571.3</v>
      </c>
      <c r="E6" s="12"/>
      <c r="F6" s="12"/>
      <c r="G6" s="12"/>
      <c r="H6" s="12"/>
    </row>
    <row r="7" spans="1:8" ht="33" customHeight="1">
      <c r="A7" s="10" t="s">
        <v>207</v>
      </c>
      <c r="B7" s="11">
        <f t="shared" si="0"/>
        <v>269.02</v>
      </c>
      <c r="C7" s="11">
        <f t="shared" si="0"/>
        <v>269.02</v>
      </c>
      <c r="D7" s="13">
        <v>269.02</v>
      </c>
      <c r="E7" s="10"/>
      <c r="F7" s="10"/>
      <c r="G7" s="10"/>
      <c r="H7" s="10"/>
    </row>
    <row r="8" spans="1:8" ht="33" customHeight="1">
      <c r="A8" s="10" t="s">
        <v>208</v>
      </c>
      <c r="B8" s="11">
        <f t="shared" si="0"/>
        <v>154.22</v>
      </c>
      <c r="C8" s="11">
        <f t="shared" si="0"/>
        <v>154.22</v>
      </c>
      <c r="D8" s="13">
        <v>154.22</v>
      </c>
      <c r="E8" s="10"/>
      <c r="F8" s="10"/>
      <c r="G8" s="10"/>
      <c r="H8" s="10"/>
    </row>
    <row r="9" spans="1:8" ht="33" customHeight="1">
      <c r="A9" s="10" t="s">
        <v>209</v>
      </c>
      <c r="B9" s="11">
        <f t="shared" si="0"/>
        <v>148.06</v>
      </c>
      <c r="C9" s="11">
        <f t="shared" si="0"/>
        <v>148.06</v>
      </c>
      <c r="D9" s="13">
        <v>148.06</v>
      </c>
      <c r="E9" s="10"/>
      <c r="F9" s="10"/>
      <c r="G9" s="10"/>
      <c r="H9" s="10"/>
    </row>
    <row r="10" spans="1:8" ht="33" customHeight="1">
      <c r="A10" s="10" t="s">
        <v>210</v>
      </c>
      <c r="B10" s="12"/>
      <c r="C10" s="10"/>
      <c r="D10" s="10"/>
      <c r="E10" s="10"/>
      <c r="F10" s="12"/>
      <c r="G10" s="10"/>
      <c r="H10" s="10"/>
    </row>
    <row r="11" spans="1:8" ht="33" customHeight="1">
      <c r="A11" s="10" t="s">
        <v>211</v>
      </c>
      <c r="B11" s="10"/>
      <c r="C11" s="10"/>
      <c r="D11" s="10"/>
      <c r="E11" s="10"/>
      <c r="F11" s="10"/>
      <c r="G11" s="10"/>
      <c r="H11" s="10"/>
    </row>
    <row r="12" spans="1:8" ht="33" customHeight="1">
      <c r="A12" s="10" t="s">
        <v>212</v>
      </c>
      <c r="B12" s="12"/>
      <c r="C12" s="12"/>
      <c r="D12" s="12"/>
      <c r="E12" s="10"/>
      <c r="F12" s="10"/>
      <c r="G12" s="10"/>
      <c r="H12" s="10"/>
    </row>
    <row r="13" spans="1:8" ht="33" customHeight="1">
      <c r="A13" s="10" t="s">
        <v>213</v>
      </c>
      <c r="B13" s="12"/>
      <c r="C13" s="12"/>
      <c r="D13" s="12"/>
      <c r="E13" s="10"/>
      <c r="F13" s="10"/>
      <c r="G13" s="10"/>
      <c r="H13" s="10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tabSelected="1" zoomScaleSheetLayoutView="100" workbookViewId="0" topLeftCell="A1">
      <selection activeCell="B10" sqref="B10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82" t="s">
        <v>214</v>
      </c>
      <c r="B1" s="82"/>
    </row>
    <row r="2" spans="1:2" ht="34.5" customHeight="1">
      <c r="A2" s="2" t="s">
        <v>52</v>
      </c>
      <c r="B2" s="3" t="s">
        <v>2</v>
      </c>
    </row>
    <row r="3" spans="1:2" ht="39" customHeight="1">
      <c r="A3" s="4" t="s">
        <v>54</v>
      </c>
      <c r="B3" s="4" t="s">
        <v>215</v>
      </c>
    </row>
    <row r="4" spans="1:2" ht="39" customHeight="1">
      <c r="A4" s="5" t="s">
        <v>216</v>
      </c>
      <c r="B4" s="1">
        <f>B5+B6+B9</f>
        <v>86</v>
      </c>
    </row>
    <row r="5" spans="1:2" ht="39" customHeight="1">
      <c r="A5" s="1" t="s">
        <v>217</v>
      </c>
      <c r="B5" s="1"/>
    </row>
    <row r="6" spans="1:2" ht="39" customHeight="1">
      <c r="A6" s="1" t="s">
        <v>218</v>
      </c>
      <c r="B6" s="1">
        <f>SUM(B7:B8)</f>
        <v>26</v>
      </c>
    </row>
    <row r="7" spans="1:2" ht="39" customHeight="1">
      <c r="A7" s="1" t="s">
        <v>219</v>
      </c>
      <c r="B7" s="1"/>
    </row>
    <row r="8" spans="1:2" ht="39" customHeight="1">
      <c r="A8" s="1" t="s">
        <v>220</v>
      </c>
      <c r="B8" s="1">
        <v>26</v>
      </c>
    </row>
    <row r="9" spans="1:2" ht="39" customHeight="1">
      <c r="A9" s="1" t="s">
        <v>221</v>
      </c>
      <c r="B9" s="1">
        <v>60</v>
      </c>
    </row>
  </sheetData>
  <sheetProtection/>
  <mergeCells count="1">
    <mergeCell ref="A1:B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NTKO</cp:lastModifiedBy>
  <cp:lastPrinted>2016-07-05T14:12:10Z</cp:lastPrinted>
  <dcterms:created xsi:type="dcterms:W3CDTF">2011-09-13T11:12:31Z</dcterms:created>
  <dcterms:modified xsi:type="dcterms:W3CDTF">2016-07-13T09:08:06Z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