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<sst xmlns="http://schemas.openxmlformats.org/spreadsheetml/2006/main" count="930" uniqueCount="379">
  <si>
    <t>收入支出决算总表</t>
  </si>
  <si>
    <t>单位：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</si>
  <si>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</si>
  <si>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</si>
  <si>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</si>
  <si>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</si>
  <si>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</si>
  <si>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</si>
  <si>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</si>
  <si>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</si>
  <si>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</si>
  <si>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</si>
  <si>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</si>
  <si>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</si>
  <si>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</si>
  <si>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</si>
  <si>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</si>
  <si>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</si>
  <si>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</si>
  <si>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</si>
  <si>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</si>
  <si>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</si>
  <si>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</si>
  <si>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</si>
  <si>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</si>
  <si>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</si>
  <si>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</si>
  <si>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</si>
  <si>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</si>
  <si>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</si>
  <si>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</si>
  <si>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</si>
  <si>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</si>
  <si>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</si>
  <si>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</si>
  <si>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</si>
  <si>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</si>
  <si>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</si>
  <si>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</si>
  <si>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</si>
  <si>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</si>
  <si>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</si>
  <si>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</si>
  <si>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</si>
  <si>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</si>
  <si>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</si>
  <si>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</si>
  <si>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</si>
  <si>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</si>
  <si>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</si>
  <si>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</si>
  <si>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</si>
  <si>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</si>
  <si>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</si>
  <si>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</si>
  <si>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</si>
  <si>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</si>
  <si>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</si>
  <si>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</si>
  <si>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</si>
  <si>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</si>
  <si>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</si>
  <si>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</si>
  <si>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</si>
  <si>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</si>
  <si>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</si>
  <si>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</si>
  <si>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</si>
  <si>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</si>
  <si>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</si>
  <si>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</si>
  <si>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</si>
  <si>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</si>
  <si>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</si>
  <si>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</si>
  <si>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</si>
  <si>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</si>
  <si>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</si>
  <si>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</si>
  <si>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</si>
  <si>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</si>
  <si>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</si>
  <si>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</si>
  <si>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</si>
  <si>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</si>
  <si>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</si>
  <si>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</si>
  <si>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</si>
  <si>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</si>
  <si>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</si>
  <si>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</si>
  <si>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</si>
  <si>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</si>
  <si>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</si>
  <si>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</si>
  <si>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</si>
  <si>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</si>
  <si>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</si>
  <si>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</si>
  <si>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</si>
  <si>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</si>
  <si>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</si>
  <si>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</si>
  <si>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</si>
  <si>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</si>
  <si>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</si>
  <si>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</si>
  <si>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</si>
  <si>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</si>
  <si>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</si>
  <si>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</si>
  <si>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</si>
  <si>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</si>
  <si>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</si>
  <si>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</si>
  <si>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</si>
  <si>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</si>
  <si>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</si>
  <si>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</si>
  <si>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</si>
  <si>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</si>
  <si>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</si>
  <si>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</si>
  <si>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</si>
  <si>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</si>
  <si>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</si>
  <si>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</si>
  <si>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</si>
  <si>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</si>
  <si>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</si>
  <si>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</si>
  <si>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</si>
  <si>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</si>
  <si>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</si>
  <si>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</si>
  <si>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</si>
  <si>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</si>
  <si>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</si>
  <si>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</si>
  <si>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</si>
  <si>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</si>
  <si>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</si>
  <si>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</si>
  <si>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</si>
  <si>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</si>
  <si>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</si>
  <si>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</si>
  <si>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</si>
  <si>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</si>
  <si>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</si>
  <si>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</si>
  <si>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</si>
  <si>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</si>
  <si>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</si>
  <si>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</si>
  <si>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</si>
  <si>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</si>
  <si>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</si>
  <si>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</si>
  <si>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</si>
  <si>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</si>
  <si>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</si>
  <si>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</si>
  <si>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</si>
  <si>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</si>
  <si>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</si>
  <si>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</si>
  <si>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</si>
  <si>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</si>
  <si>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</si>
  <si>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</si>
  <si>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</si>
  <si>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</si>
  <si>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</si>
  <si>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</si>
  <si>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</si>
  <si>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</si>
  <si>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</si>
  <si>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</si>
  <si>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</si>
  <si>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</si>
  <si>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</si>
  <si>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</si>
  <si>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</si>
  <si>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</si>
  <si>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</si>
  <si>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</si>
  <si>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</si>
  <si>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</si>
  <si>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</si>
  <si>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201</t>
  </si>
  <si>
    <t/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</si>
  <si>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</si>
  <si>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</si>
  <si>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</si>
  <si>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</si>
  <si>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</si>
  <si>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2010306</t>
  </si>
  <si>
    <t xml:space="preserve">  政务公开审批</t>
  </si>
  <si>
    <t>2010307</t>
  </si>
  <si>
    <t xml:space="preserve">  法制建设</t>
  </si>
  <si>
    <t>2010350</t>
  </si>
  <si>
    <t xml:space="preserve">  事业运行</t>
  </si>
  <si>
    <t>2010399</t>
  </si>
  <si>
    <t xml:space="preserve">  其他政府办公厅（室）及相关机构事务支出</t>
  </si>
  <si>
    <t>20125</t>
  </si>
  <si>
    <t>港澳台侨事务</t>
  </si>
  <si>
    <t>2012506</t>
  </si>
  <si>
    <t xml:space="preserve">  华侨事务</t>
  </si>
  <si>
    <t>20129</t>
  </si>
  <si>
    <t>群众团体事务</t>
  </si>
  <si>
    <t>2012999</t>
  </si>
  <si>
    <t xml:space="preserve">  其他群众团体事务支出（关工委）</t>
  </si>
  <si>
    <t xml:space="preserve">  其他群众团体事务支出（老促会）</t>
  </si>
  <si>
    <t>203</t>
  </si>
  <si>
    <t>国防支出</t>
  </si>
  <si>
    <t>20306</t>
  </si>
  <si>
    <t>国防动员</t>
  </si>
  <si>
    <t>2030603</t>
  </si>
  <si>
    <t xml:space="preserve">  人民防空</t>
  </si>
  <si>
    <t>208</t>
  </si>
  <si>
    <t>社会保障和就业支出</t>
  </si>
  <si>
    <t>20808</t>
  </si>
  <si>
    <t>抚恤</t>
  </si>
  <si>
    <t>2080899</t>
  </si>
  <si>
    <t xml:space="preserve">  其他优抚支出（老促会）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</si>
  <si>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</si>
  <si>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</si>
  <si>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</si>
  <si>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</si>
  <si>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</si>
  <si>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</si>
  <si>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</si>
  <si>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2012599</t>
  </si>
  <si>
    <t xml:space="preserve">  其他港澳台侨事务支出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</si>
  <si>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</si>
  <si>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</si>
  <si>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</si>
  <si>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</si>
  <si>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</si>
  <si>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</si>
  <si>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</si>
  <si>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</si>
  <si>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</si>
  <si>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</si>
  <si>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</si>
  <si>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</si>
  <si>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</si>
  <si>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</si>
  <si>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</si>
  <si>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</si>
  <si>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</si>
  <si>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</si>
  <si>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</si>
  <si>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</si>
  <si>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</si>
  <si>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</si>
  <si>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</si>
  <si>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</si>
  <si>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</si>
  <si>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</si>
  <si>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</si>
  <si>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单位：元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</si>
  <si>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</si>
  <si>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</si>
  <si>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</si>
  <si>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</si>
  <si>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</si>
  <si>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</si>
  <si>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</si>
  <si>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</si>
  <si>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</si>
  <si>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</si>
  <si>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</si>
  <si>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</si>
  <si>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</si>
  <si>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</si>
  <si>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</si>
  <si>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</si>
  <si>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</si>
  <si>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</si>
  <si>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</si>
  <si>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</si>
  <si>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</si>
  <si>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</si>
  <si>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</si>
  <si>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</si>
  <si>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</si>
  <si>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</si>
  <si>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</si>
  <si>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</si>
  <si>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</si>
  <si>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</si>
  <si>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</si>
  <si>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</si>
  <si>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</si>
  <si>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</si>
  <si>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</si>
  <si>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</si>
  <si>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</si>
  <si>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</si>
  <si>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</si>
  <si>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</si>
  <si>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</si>
  <si>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</si>
  <si>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</si>
  <si>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</si>
  <si>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</si>
  <si>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</si>
  <si>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</si>
  <si>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</si>
  <si>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</si>
  <si>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</si>
  <si>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</si>
  <si>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</si>
  <si>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</si>
  <si>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</si>
  <si>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</si>
  <si>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</si>
  <si>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</si>
  <si>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</si>
  <si>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</si>
  <si>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</si>
  <si>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</si>
  <si>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</si>
  <si>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</si>
  <si>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</si>
  <si>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</si>
  <si>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</si>
  <si>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</si>
  <si>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</si>
  <si>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</si>
  <si>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</si>
  <si>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</si>
  <si>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</si>
  <si>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</si>
  <si>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</si>
  <si>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</si>
  <si>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</si>
  <si>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</si>
  <si>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</si>
  <si>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</si>
  <si>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</si>
  <si>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—</t>
  </si>
  <si>
    <t xml:space="preserve">  其他群众团体事务支出</t>
  </si>
  <si>
    <t>部门“三公”支出信息统计表</t>
  </si>
  <si>
    <t>项  目</t>
  </si>
  <si>
    <t>统计数</t>
  </si>
  <si>
    <t>栏  次</t>
  </si>
  <si>
    <t>一、“三公”经费支出</t>
  </si>
  <si>
    <t>二、车辆情况统计（辆）</t>
  </si>
  <si>
    <t>15辆</t>
  </si>
  <si>
    <t>（一）支出合计</t>
  </si>
  <si>
    <t xml:space="preserve">  1.一般公务用车</t>
  </si>
  <si>
    <t>14辆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</si>
  <si>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</si>
  <si>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</si>
  <si>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</si>
  <si>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</si>
  <si>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>1辆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</si>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</sst>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/>
      <top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04">
    <xf numFmtId="0" fontId="0" fillId="0" borderId="0" xfId="0" applyAlignment="1">
      <alignment vertical="center"/>
    </xf>
    <xf numFmtId="0" fontId="1" fillId="0" borderId="0" xfId="71" applyFont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Fill="1" applyAlignment="1">
      <alignment horizontal="left"/>
      <protection/>
    </xf>
    <xf numFmtId="0" fontId="4" fillId="0" borderId="0" xfId="71" applyFill="1" applyAlignment="1">
      <alignment horizontal="left"/>
      <protection/>
    </xf>
    <xf numFmtId="0" fontId="4" fillId="0" borderId="0" xfId="71" applyFill="1">
      <alignment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shrinkToFit="1"/>
      <protection/>
    </xf>
    <xf numFmtId="0" fontId="5" fillId="0" borderId="13" xfId="71" applyFont="1" applyFill="1" applyBorder="1" applyAlignment="1">
      <alignment horizontal="center" vertical="center" wrapText="1" shrinkToFit="1"/>
      <protection/>
    </xf>
    <xf numFmtId="0" fontId="5" fillId="0" borderId="14" xfId="71" applyFont="1" applyFill="1" applyBorder="1" applyAlignment="1">
      <alignment horizontal="center" vertical="center" wrapText="1" shrinkToFit="1"/>
      <protection/>
    </xf>
    <xf numFmtId="0" fontId="5" fillId="0" borderId="15" xfId="7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6" fillId="0" borderId="0" xfId="71" applyFont="1" applyFill="1" applyAlignment="1">
      <alignment horizontal="right"/>
      <protection/>
    </xf>
    <xf numFmtId="4" fontId="5" fillId="0" borderId="14" xfId="71" applyNumberFormat="1" applyFont="1" applyFill="1" applyBorder="1" applyAlignment="1">
      <alignment horizontal="right" vertical="center" shrinkToFit="1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15" applyFont="1" applyFill="1" applyAlignment="1">
      <alignment horizontal="center"/>
      <protection/>
    </xf>
    <xf numFmtId="0" fontId="8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16" xfId="15" applyFont="1" applyFill="1" applyBorder="1" applyAlignment="1">
      <alignment horizontal="center" vertical="center" wrapText="1" shrinkToFit="1"/>
      <protection/>
    </xf>
    <xf numFmtId="0" fontId="5" fillId="0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Fill="1" applyBorder="1" applyAlignment="1">
      <alignment horizontal="right" vertical="center" shrinkToFit="1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0" fillId="33" borderId="16" xfId="0" applyFill="1" applyBorder="1" applyAlignment="1">
      <alignment vertical="center"/>
    </xf>
    <xf numFmtId="0" fontId="6" fillId="0" borderId="0" xfId="15" applyFont="1" applyFill="1" applyBorder="1" applyAlignment="1">
      <alignment horizontal="right"/>
      <protection/>
    </xf>
    <xf numFmtId="0" fontId="9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9" xfId="70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>
      <alignment horizontal="center" vertical="center" shrinkToFit="1"/>
      <protection/>
    </xf>
    <xf numFmtId="0" fontId="5" fillId="0" borderId="18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center" vertical="center" shrinkToFit="1"/>
      <protection/>
    </xf>
    <xf numFmtId="0" fontId="5" fillId="0" borderId="12" xfId="70" applyFont="1" applyFill="1" applyBorder="1" applyAlignment="1">
      <alignment horizontal="center" vertical="center" shrinkToFit="1"/>
      <protection/>
    </xf>
    <xf numFmtId="0" fontId="5" fillId="0" borderId="19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left" vertical="center" shrinkToFit="1"/>
      <protection/>
    </xf>
    <xf numFmtId="0" fontId="5" fillId="0" borderId="12" xfId="70" applyFont="1" applyFill="1" applyBorder="1" applyAlignment="1">
      <alignment horizontal="left" vertical="center" shrinkToFit="1"/>
      <protection/>
    </xf>
    <xf numFmtId="4" fontId="5" fillId="0" borderId="19" xfId="70" applyNumberFormat="1" applyFont="1" applyFill="1" applyBorder="1" applyAlignment="1">
      <alignment horizontal="right" vertical="center" shrinkToFit="1"/>
      <protection/>
    </xf>
    <xf numFmtId="4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0" fontId="5" fillId="0" borderId="19" xfId="70" applyFont="1" applyFill="1" applyBorder="1" applyAlignment="1">
      <alignment horizontal="right" vertical="top" shrinkToFit="1"/>
      <protection/>
    </xf>
    <xf numFmtId="4" fontId="5" fillId="0" borderId="20" xfId="70" applyNumberFormat="1" applyFont="1" applyFill="1" applyBorder="1" applyAlignment="1">
      <alignment horizontal="right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3" fontId="5" fillId="0" borderId="19" xfId="70" applyNumberFormat="1" applyFont="1" applyFill="1" applyBorder="1" applyAlignment="1">
      <alignment horizontal="right" vertical="center" shrinkToFit="1"/>
      <protection/>
    </xf>
    <xf numFmtId="0" fontId="5" fillId="0" borderId="19" xfId="70" applyFont="1" applyFill="1" applyBorder="1" applyAlignment="1">
      <alignment horizontal="right" vertical="center" shrinkToFit="1"/>
      <protection/>
    </xf>
    <xf numFmtId="0" fontId="5" fillId="0" borderId="20" xfId="70" applyFont="1" applyFill="1" applyBorder="1" applyAlignment="1">
      <alignment horizontal="center" vertical="center" shrinkToFit="1"/>
      <protection/>
    </xf>
    <xf numFmtId="3" fontId="5" fillId="33" borderId="20" xfId="70" applyNumberFormat="1" applyFont="1" applyFill="1" applyBorder="1" applyAlignment="1">
      <alignment horizontal="right" vertical="center" shrinkToFit="1"/>
      <protection/>
    </xf>
    <xf numFmtId="3" fontId="5" fillId="33" borderId="12" xfId="70" applyNumberFormat="1" applyFont="1" applyFill="1" applyBorder="1" applyAlignment="1">
      <alignment horizontal="right" vertical="center" shrinkToFit="1"/>
      <protection/>
    </xf>
    <xf numFmtId="0" fontId="5" fillId="0" borderId="21" xfId="70" applyFont="1" applyFill="1" applyBorder="1" applyAlignment="1">
      <alignment horizontal="left" vertical="center" shrinkToFit="1"/>
      <protection/>
    </xf>
    <xf numFmtId="0" fontId="5" fillId="0" borderId="19" xfId="70" applyFont="1" applyFill="1" applyBorder="1" applyAlignment="1">
      <alignment horizontal="left" vertical="center" shrinkToFit="1"/>
      <protection/>
    </xf>
    <xf numFmtId="0" fontId="5" fillId="0" borderId="22" xfId="70" applyFont="1" applyFill="1" applyBorder="1" applyAlignment="1">
      <alignment horizontal="left" vertical="center" shrinkToFit="1"/>
      <protection/>
    </xf>
    <xf numFmtId="0" fontId="5" fillId="0" borderId="23" xfId="70" applyFont="1" applyFill="1" applyBorder="1" applyAlignment="1">
      <alignment horizontal="center" vertical="center" shrinkToFit="1"/>
      <protection/>
    </xf>
    <xf numFmtId="3" fontId="5" fillId="33" borderId="23" xfId="70" applyNumberFormat="1" applyFont="1" applyFill="1" applyBorder="1" applyAlignment="1">
      <alignment horizontal="righ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5" fillId="0" borderId="24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  <xf numFmtId="0" fontId="7" fillId="0" borderId="0" xfId="69" applyFont="1" applyFill="1" applyAlignment="1">
      <alignment horizontal="center"/>
      <protection/>
    </xf>
    <xf numFmtId="0" fontId="6" fillId="0" borderId="0" xfId="69" applyFont="1" applyFill="1" applyAlignment="1">
      <alignment/>
      <protection/>
    </xf>
    <xf numFmtId="0" fontId="4" fillId="0" borderId="0" xfId="69" applyFont="1" applyFill="1" applyAlignment="1">
      <alignment/>
      <protection/>
    </xf>
    <xf numFmtId="0" fontId="10" fillId="0" borderId="0" xfId="69" applyFont="1" applyFill="1">
      <alignment/>
      <protection/>
    </xf>
    <xf numFmtId="0" fontId="11" fillId="0" borderId="9" xfId="69" applyFont="1" applyFill="1" applyBorder="1" applyAlignment="1">
      <alignment horizontal="center" vertical="center" wrapText="1" shrinkToFit="1"/>
      <protection/>
    </xf>
    <xf numFmtId="0" fontId="11" fillId="0" borderId="10" xfId="69" applyFont="1" applyFill="1" applyBorder="1" applyAlignment="1">
      <alignment horizontal="center" vertical="center" wrapText="1" shrinkToFit="1"/>
      <protection/>
    </xf>
    <xf numFmtId="0" fontId="11" fillId="0" borderId="10" xfId="69" applyFont="1" applyFill="1" applyBorder="1" applyAlignment="1">
      <alignment horizontal="center" vertical="center" shrinkToFit="1"/>
      <protection/>
    </xf>
    <xf numFmtId="0" fontId="11" fillId="0" borderId="11" xfId="69" applyFont="1" applyFill="1" applyBorder="1" applyAlignment="1">
      <alignment horizontal="center" vertical="center" wrapText="1" shrinkToFit="1"/>
      <protection/>
    </xf>
    <xf numFmtId="0" fontId="11" fillId="0" borderId="12" xfId="69" applyFont="1" applyFill="1" applyBorder="1" applyAlignment="1">
      <alignment horizontal="center" vertical="center" wrapText="1" shrinkToFit="1"/>
      <protection/>
    </xf>
    <xf numFmtId="0" fontId="11" fillId="0" borderId="13" xfId="69" applyFont="1" applyFill="1" applyBorder="1" applyAlignment="1">
      <alignment horizontal="center" vertical="center" wrapText="1" shrinkToFit="1"/>
      <protection/>
    </xf>
    <xf numFmtId="0" fontId="11" fillId="0" borderId="14" xfId="69" applyFont="1" applyFill="1" applyBorder="1" applyAlignment="1">
      <alignment horizontal="center" vertical="center" wrapText="1" shrinkToFit="1"/>
      <protection/>
    </xf>
    <xf numFmtId="4" fontId="11" fillId="0" borderId="14" xfId="69" applyNumberFormat="1" applyFont="1" applyFill="1" applyBorder="1" applyAlignment="1">
      <alignment horizontal="right" vertical="center" shrinkToFit="1"/>
      <protection/>
    </xf>
    <xf numFmtId="4" fontId="5" fillId="0" borderId="17" xfId="0" applyNumberFormat="1" applyFont="1" applyFill="1" applyBorder="1" applyAlignment="1">
      <alignment horizontal="right" vertical="center" shrinkToFit="1"/>
    </xf>
    <xf numFmtId="4" fontId="5" fillId="0" borderId="12" xfId="65" applyNumberFormat="1" applyFont="1" applyFill="1" applyBorder="1" applyAlignment="1">
      <alignment horizontal="right" vertical="center" shrinkToFit="1"/>
      <protection/>
    </xf>
    <xf numFmtId="0" fontId="11" fillId="10" borderId="10" xfId="69" applyFont="1" applyFill="1" applyBorder="1" applyAlignment="1">
      <alignment horizontal="center" vertical="center" shrinkToFit="1"/>
      <protection/>
    </xf>
    <xf numFmtId="0" fontId="11" fillId="0" borderId="14" xfId="69" applyFont="1" applyFill="1" applyBorder="1" applyAlignment="1">
      <alignment horizontal="center" vertical="center" shrinkToFit="1"/>
      <protection/>
    </xf>
    <xf numFmtId="0" fontId="5" fillId="0" borderId="17" xfId="0" applyFont="1" applyFill="1" applyBorder="1" applyAlignment="1">
      <alignment horizontal="center" vertical="center" shrinkToFit="1"/>
    </xf>
    <xf numFmtId="0" fontId="11" fillId="0" borderId="14" xfId="69" applyFont="1" applyFill="1" applyBorder="1" applyAlignment="1">
      <alignment horizontal="right" vertical="center" shrinkToFit="1"/>
      <protection/>
    </xf>
    <xf numFmtId="0" fontId="11" fillId="0" borderId="0" xfId="69" applyFont="1" applyFill="1" applyAlignment="1">
      <alignment horizontal="center"/>
      <protection/>
    </xf>
    <xf numFmtId="0" fontId="11" fillId="0" borderId="0" xfId="69" applyFont="1" applyFill="1" applyAlignment="1">
      <alignment horizontal="right"/>
      <protection/>
    </xf>
    <xf numFmtId="0" fontId="11" fillId="0" borderId="18" xfId="69" applyFont="1" applyFill="1" applyBorder="1" applyAlignment="1">
      <alignment horizontal="center" vertical="center" wrapText="1" shrinkToFit="1"/>
      <protection/>
    </xf>
    <xf numFmtId="0" fontId="11" fillId="0" borderId="19" xfId="69" applyFont="1" applyFill="1" applyBorder="1" applyAlignment="1">
      <alignment horizontal="center" vertical="center" wrapText="1" shrinkToFit="1"/>
      <protection/>
    </xf>
    <xf numFmtId="0" fontId="11" fillId="0" borderId="25" xfId="69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/>
    </xf>
    <xf numFmtId="0" fontId="7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Border="1">
      <alignment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vertical="center" wrapText="1" shrinkToFit="1"/>
      <protection/>
    </xf>
    <xf numFmtId="0" fontId="3" fillId="0" borderId="26" xfId="68" applyFont="1" applyFill="1" applyBorder="1" applyAlignment="1">
      <alignment horizontal="center" vertical="center" wrapText="1" shrinkToFit="1"/>
      <protection/>
    </xf>
    <xf numFmtId="0" fontId="3" fillId="0" borderId="27" xfId="68" applyFont="1" applyFill="1" applyBorder="1" applyAlignment="1">
      <alignment horizontal="center" vertical="center" wrapText="1" shrinkToFit="1"/>
      <protection/>
    </xf>
    <xf numFmtId="0" fontId="5" fillId="0" borderId="27" xfId="66" applyFont="1" applyFill="1" applyBorder="1" applyAlignment="1">
      <alignment horizontal="center" vertical="center" shrinkToFit="1"/>
      <protection/>
    </xf>
    <xf numFmtId="0" fontId="5" fillId="0" borderId="27" xfId="71" applyFont="1" applyFill="1" applyBorder="1" applyAlignment="1">
      <alignment horizontal="center" vertical="center" wrapText="1" shrinkToFit="1"/>
      <protection/>
    </xf>
    <xf numFmtId="0" fontId="3" fillId="0" borderId="11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0" fontId="3" fillId="0" borderId="11" xfId="68" applyFont="1" applyFill="1" applyBorder="1" applyAlignment="1">
      <alignment horizontal="left" vertical="center" shrinkToFit="1"/>
      <protection/>
    </xf>
    <xf numFmtId="0" fontId="3" fillId="0" borderId="12" xfId="68" applyFont="1" applyFill="1" applyBorder="1" applyAlignment="1">
      <alignment horizontal="left" vertical="center" shrinkToFit="1"/>
      <protection/>
    </xf>
    <xf numFmtId="0" fontId="6" fillId="0" borderId="0" xfId="68" applyFont="1" applyFill="1" applyAlignment="1">
      <alignment horizontal="right"/>
      <protection/>
    </xf>
    <xf numFmtId="0" fontId="3" fillId="0" borderId="10" xfId="68" applyFont="1" applyFill="1" applyBorder="1" applyAlignment="1">
      <alignment horizontal="center" vertical="center" wrapText="1" shrinkToFit="1"/>
      <protection/>
    </xf>
    <xf numFmtId="4" fontId="3" fillId="0" borderId="12" xfId="68" applyNumberFormat="1" applyFont="1" applyFill="1" applyBorder="1" applyAlignment="1">
      <alignment horizontal="right" vertical="center" shrinkToFit="1"/>
      <protection/>
    </xf>
    <xf numFmtId="0" fontId="3" fillId="0" borderId="14" xfId="68" applyFont="1" applyFill="1" applyBorder="1" applyAlignment="1">
      <alignment horizontal="right" vertical="center" shrinkToFit="1"/>
      <protection/>
    </xf>
    <xf numFmtId="0" fontId="0" fillId="0" borderId="16" xfId="0" applyFill="1" applyBorder="1" applyAlignment="1">
      <alignment vertical="center"/>
    </xf>
    <xf numFmtId="4" fontId="5" fillId="0" borderId="28" xfId="65" applyNumberFormat="1" applyFont="1" applyFill="1" applyBorder="1" applyAlignment="1">
      <alignment horizontal="right" vertical="center" shrinkToFit="1"/>
      <protection/>
    </xf>
    <xf numFmtId="4" fontId="5" fillId="0" borderId="16" xfId="65" applyNumberFormat="1" applyFont="1" applyFill="1" applyBorder="1" applyAlignment="1">
      <alignment horizontal="right" vertical="center" shrinkToFit="1"/>
      <protection/>
    </xf>
    <xf numFmtId="0" fontId="0" fillId="0" borderId="29" xfId="0" applyFill="1" applyBorder="1" applyAlignment="1">
      <alignment vertical="center"/>
    </xf>
    <xf numFmtId="0" fontId="3" fillId="0" borderId="30" xfId="65" applyFont="1" applyFill="1" applyBorder="1" applyAlignment="1">
      <alignment vertical="center"/>
      <protection/>
    </xf>
    <xf numFmtId="0" fontId="0" fillId="0" borderId="30" xfId="0" applyFill="1" applyBorder="1" applyAlignment="1">
      <alignment vertical="center"/>
    </xf>
    <xf numFmtId="0" fontId="5" fillId="0" borderId="28" xfId="65" applyFont="1" applyFill="1" applyBorder="1" applyAlignment="1">
      <alignment horizontal="right" vertical="center" shrinkToFit="1"/>
      <protection/>
    </xf>
    <xf numFmtId="0" fontId="3" fillId="0" borderId="16" xfId="65" applyFont="1" applyFill="1" applyBorder="1" applyAlignment="1">
      <alignment vertical="center"/>
      <protection/>
    </xf>
    <xf numFmtId="0" fontId="4" fillId="0" borderId="16" xfId="65" applyFill="1" applyBorder="1">
      <alignment/>
      <protection/>
    </xf>
    <xf numFmtId="0" fontId="5" fillId="0" borderId="31" xfId="65" applyFont="1" applyFill="1" applyBorder="1" applyAlignment="1">
      <alignment horizontal="right" vertical="center" shrinkToFit="1"/>
      <protection/>
    </xf>
    <xf numFmtId="0" fontId="52" fillId="0" borderId="32" xfId="65" applyFont="1" applyFill="1" applyBorder="1">
      <alignment/>
      <protection/>
    </xf>
    <xf numFmtId="0" fontId="5" fillId="0" borderId="16" xfId="65" applyFont="1" applyFill="1" applyBorder="1" applyAlignment="1">
      <alignment horizontal="right" vertical="center" shrinkToFit="1"/>
      <protection/>
    </xf>
    <xf numFmtId="4" fontId="52" fillId="0" borderId="16" xfId="65" applyNumberFormat="1" applyFont="1" applyFill="1" applyBorder="1" applyAlignment="1">
      <alignment horizontal="right" vertical="center" shrinkToFit="1"/>
      <protection/>
    </xf>
    <xf numFmtId="0" fontId="5" fillId="0" borderId="33" xfId="65" applyFont="1" applyFill="1" applyBorder="1" applyAlignment="1">
      <alignment horizontal="right" vertical="center" shrinkToFit="1"/>
      <protection/>
    </xf>
    <xf numFmtId="0" fontId="4" fillId="0" borderId="30" xfId="65" applyFill="1" applyBorder="1">
      <alignment/>
      <protection/>
    </xf>
    <xf numFmtId="4" fontId="3" fillId="0" borderId="28" xfId="68" applyNumberFormat="1" applyFont="1" applyFill="1" applyBorder="1" applyAlignment="1">
      <alignment horizontal="right" vertical="center" shrinkToFit="1"/>
      <protection/>
    </xf>
    <xf numFmtId="0" fontId="3" fillId="0" borderId="16" xfId="68" applyFont="1" applyFill="1" applyBorder="1" applyAlignment="1">
      <alignment horizontal="right" vertical="center" shrinkToFit="1"/>
      <protection/>
    </xf>
    <xf numFmtId="0" fontId="3" fillId="0" borderId="12" xfId="68" applyFont="1" applyFill="1" applyBorder="1" applyAlignment="1">
      <alignment horizontal="right" vertical="center" shrinkToFit="1"/>
      <protection/>
    </xf>
    <xf numFmtId="0" fontId="7" fillId="0" borderId="0" xfId="67" applyFont="1" applyFill="1" applyAlignment="1">
      <alignment horizontal="center"/>
      <protection/>
    </xf>
    <xf numFmtId="0" fontId="6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6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left" vertical="center"/>
      <protection/>
    </xf>
    <xf numFmtId="4" fontId="6" fillId="0" borderId="16" xfId="67" applyNumberFormat="1" applyFont="1" applyFill="1" applyBorder="1" applyAlignment="1">
      <alignment horizontal="right" vertical="center" shrinkToFit="1"/>
      <protection/>
    </xf>
    <xf numFmtId="4" fontId="6" fillId="0" borderId="12" xfId="64" applyNumberFormat="1" applyFont="1" applyFill="1" applyBorder="1" applyAlignment="1">
      <alignment horizontal="right" vertical="center" shrinkToFit="1"/>
      <protection/>
    </xf>
    <xf numFmtId="0" fontId="6" fillId="0" borderId="16" xfId="67" applyFont="1" applyFill="1" applyBorder="1" applyAlignment="1">
      <alignment horizontal="right" vertical="center" shrinkToFit="1"/>
      <protection/>
    </xf>
    <xf numFmtId="0" fontId="6" fillId="0" borderId="12" xfId="64" applyFont="1" applyFill="1" applyBorder="1" applyAlignment="1">
      <alignment horizontal="right" vertical="center" shrinkToFit="1"/>
      <protection/>
    </xf>
    <xf numFmtId="0" fontId="6" fillId="0" borderId="16" xfId="67" applyFont="1" applyFill="1" applyBorder="1" applyAlignment="1">
      <alignment horizontal="left" vertical="center" shrinkToFit="1"/>
      <protection/>
    </xf>
    <xf numFmtId="0" fontId="12" fillId="0" borderId="16" xfId="67" applyFont="1" applyFill="1" applyBorder="1" applyAlignment="1">
      <alignment horizontal="center" vertical="center"/>
      <protection/>
    </xf>
    <xf numFmtId="0" fontId="12" fillId="0" borderId="16" xfId="67" applyFont="1" applyFill="1" applyBorder="1" applyAlignment="1">
      <alignment vertical="center"/>
      <protection/>
    </xf>
    <xf numFmtId="0" fontId="6" fillId="0" borderId="16" xfId="67" applyFont="1" applyFill="1" applyBorder="1" applyAlignment="1">
      <alignment vertical="center"/>
      <protection/>
    </xf>
    <xf numFmtId="0" fontId="9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5" fillId="0" borderId="18" xfId="66" applyFont="1" applyFill="1" applyBorder="1" applyAlignment="1">
      <alignment horizontal="center" vertical="center" wrapText="1" shrinkToFit="1"/>
      <protection/>
    </xf>
    <xf numFmtId="0" fontId="5" fillId="0" borderId="19" xfId="66" applyFont="1" applyFill="1" applyBorder="1" applyAlignment="1">
      <alignment horizontal="center" vertical="center" wrapText="1" shrinkToFit="1"/>
      <protection/>
    </xf>
    <xf numFmtId="4" fontId="5" fillId="0" borderId="19" xfId="66" applyNumberFormat="1" applyFont="1" applyFill="1" applyBorder="1" applyAlignment="1">
      <alignment horizontal="right" vertical="center" shrinkToFit="1"/>
      <protection/>
    </xf>
    <xf numFmtId="0" fontId="4" fillId="0" borderId="0" xfId="65" applyFill="1">
      <alignment/>
      <protection/>
    </xf>
    <xf numFmtId="0" fontId="5" fillId="0" borderId="19" xfId="66" applyFont="1" applyFill="1" applyBorder="1" applyAlignment="1">
      <alignment horizontal="right" vertical="center" shrinkToFit="1"/>
      <protection/>
    </xf>
    <xf numFmtId="0" fontId="9" fillId="0" borderId="0" xfId="65" applyFont="1" applyFill="1" applyAlignment="1">
      <alignment horizontal="center"/>
      <protection/>
    </xf>
    <xf numFmtId="0" fontId="3" fillId="0" borderId="0" xfId="65" applyFont="1" applyFill="1">
      <alignment/>
      <protection/>
    </xf>
    <xf numFmtId="0" fontId="3" fillId="0" borderId="0" xfId="65" applyFont="1" applyFill="1" applyAlignment="1">
      <alignment horizontal="center"/>
      <protection/>
    </xf>
    <xf numFmtId="0" fontId="5" fillId="0" borderId="9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left" vertical="center" shrinkToFit="1"/>
      <protection/>
    </xf>
    <xf numFmtId="0" fontId="3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right"/>
      <protection/>
    </xf>
    <xf numFmtId="0" fontId="13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left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>
      <alignment/>
      <protection/>
    </xf>
    <xf numFmtId="0" fontId="6" fillId="0" borderId="9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left" vertical="center" shrinkToFit="1"/>
      <protection/>
    </xf>
    <xf numFmtId="0" fontId="6" fillId="0" borderId="12" xfId="64" applyFont="1" applyFill="1" applyBorder="1" applyAlignment="1">
      <alignment horizontal="left" vertical="center" shrinkToFit="1"/>
      <protection/>
    </xf>
    <xf numFmtId="0" fontId="6" fillId="0" borderId="11" xfId="64" applyFont="1" applyFill="1" applyBorder="1" applyAlignment="1">
      <alignment horizontal="left" vertical="center"/>
      <protection/>
    </xf>
    <xf numFmtId="0" fontId="12" fillId="0" borderId="11" xfId="64" applyFont="1" applyFill="1" applyBorder="1" applyAlignment="1">
      <alignment horizontal="center" vertical="center" shrinkToFit="1"/>
      <protection/>
    </xf>
    <xf numFmtId="0" fontId="12" fillId="0" borderId="12" xfId="64" applyFont="1" applyFill="1" applyBorder="1" applyAlignment="1">
      <alignment horizontal="center" vertical="center" shrinkToFit="1"/>
      <protection/>
    </xf>
    <xf numFmtId="0" fontId="12" fillId="0" borderId="22" xfId="64" applyFont="1" applyFill="1" applyBorder="1" applyAlignment="1">
      <alignment horizontal="center" vertical="center" shrinkToFit="1"/>
      <protection/>
    </xf>
    <xf numFmtId="0" fontId="6" fillId="0" borderId="23" xfId="64" applyFont="1" applyFill="1" applyBorder="1" applyAlignment="1">
      <alignment horizontal="center" vertical="center" shrinkToFit="1"/>
      <protection/>
    </xf>
    <xf numFmtId="4" fontId="6" fillId="0" borderId="23" xfId="64" applyNumberFormat="1" applyFont="1" applyFill="1" applyBorder="1" applyAlignment="1">
      <alignment horizontal="right" vertical="center" shrinkToFit="1"/>
      <protection/>
    </xf>
    <xf numFmtId="0" fontId="12" fillId="0" borderId="23" xfId="64" applyFont="1" applyFill="1" applyBorder="1" applyAlignment="1">
      <alignment horizontal="center" vertical="center" shrinkToFit="1"/>
      <protection/>
    </xf>
    <xf numFmtId="0" fontId="6" fillId="0" borderId="0" xfId="64" applyFont="1" applyFill="1" applyAlignment="1">
      <alignment horizontal="right"/>
      <protection/>
    </xf>
    <xf numFmtId="0" fontId="6" fillId="0" borderId="18" xfId="64" applyFont="1" applyFill="1" applyBorder="1" applyAlignment="1">
      <alignment horizontal="center" vertical="center" shrinkToFit="1"/>
      <protection/>
    </xf>
    <xf numFmtId="0" fontId="6" fillId="0" borderId="19" xfId="64" applyFont="1" applyFill="1" applyBorder="1" applyAlignment="1">
      <alignment horizontal="center" vertical="center" shrinkToFit="1"/>
      <protection/>
    </xf>
    <xf numFmtId="4" fontId="6" fillId="0" borderId="19" xfId="64" applyNumberFormat="1" applyFont="1" applyFill="1" applyBorder="1" applyAlignment="1">
      <alignment horizontal="right" vertical="center" shrinkToFit="1"/>
      <protection/>
    </xf>
    <xf numFmtId="0" fontId="6" fillId="0" borderId="19" xfId="64" applyFont="1" applyFill="1" applyBorder="1" applyAlignment="1">
      <alignment horizontal="right" vertical="center" shrinkToFit="1"/>
      <protection/>
    </xf>
    <xf numFmtId="4" fontId="6" fillId="0" borderId="24" xfId="64" applyNumberFormat="1" applyFont="1" applyFill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1">
      <selection activeCell="M7" sqref="M7"/>
    </sheetView>
  </sheetViews>
  <sheetFormatPr defaultColWidth="9.00390625" defaultRowHeight="14.25"/>
  <cols>
    <col min="1" max="1" width="21.50390625" style="18" customWidth="1"/>
    <col min="2" max="2" width="6.25390625" style="18" customWidth="1"/>
    <col min="3" max="3" width="11.625" style="18" customWidth="1"/>
    <col min="4" max="4" width="24.625" style="18" customWidth="1"/>
    <col min="5" max="5" width="9.00390625" style="18" customWidth="1"/>
    <col min="6" max="6" width="8.50390625" style="18" customWidth="1"/>
    <col min="7" max="7" width="24.875" style="18" customWidth="1"/>
    <col min="8" max="16384" width="9.00390625" style="18" customWidth="1"/>
  </cols>
  <sheetData>
    <row r="1" spans="1:9" ht="20.25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ht="15">
      <c r="A2" s="182" t="s">
        <v>1</v>
      </c>
      <c r="B2" s="182"/>
      <c r="C2" s="182"/>
      <c r="D2" s="183"/>
      <c r="E2" s="184"/>
      <c r="F2" s="184"/>
      <c r="G2" s="184"/>
      <c r="H2" s="184"/>
      <c r="I2" s="198" t="s">
        <v>2</v>
      </c>
    </row>
    <row r="3" spans="1:9" ht="15.75" customHeight="1">
      <c r="A3" s="185" t="s">
        <v>3</v>
      </c>
      <c r="B3" s="186"/>
      <c r="C3" s="186"/>
      <c r="D3" s="186" t="s">
        <v>4</v>
      </c>
      <c r="E3" s="186"/>
      <c r="F3" s="186"/>
      <c r="G3" s="186"/>
      <c r="H3" s="186"/>
      <c r="I3" s="199"/>
    </row>
    <row r="4" spans="1:9" ht="15.75" customHeight="1">
      <c r="A4" s="187" t="s">
        <v>5</v>
      </c>
      <c r="B4" s="188" t="s">
        <v>6</v>
      </c>
      <c r="C4" s="188" t="s">
        <v>7</v>
      </c>
      <c r="D4" s="188" t="s">
        <v>8</v>
      </c>
      <c r="E4" s="188" t="s">
        <v>6</v>
      </c>
      <c r="F4" s="188" t="s">
        <v>7</v>
      </c>
      <c r="G4" s="188" t="s">
        <v>9</v>
      </c>
      <c r="H4" s="188" t="s">
        <v>6</v>
      </c>
      <c r="I4" s="200" t="s">
        <v>7</v>
      </c>
    </row>
    <row r="5" spans="1:9" ht="15.75" customHeight="1">
      <c r="A5" s="187" t="s">
        <v>10</v>
      </c>
      <c r="B5" s="188"/>
      <c r="C5" s="188">
        <v>1</v>
      </c>
      <c r="D5" s="188" t="s">
        <v>10</v>
      </c>
      <c r="E5" s="188"/>
      <c r="F5" s="188">
        <v>2</v>
      </c>
      <c r="G5" s="188" t="s">
        <v>10</v>
      </c>
      <c r="H5" s="188"/>
      <c r="I5" s="200">
        <v>3</v>
      </c>
    </row>
    <row r="6" spans="1:9" ht="15.75" customHeight="1">
      <c r="A6" s="189" t="s">
        <v>11</v>
      </c>
      <c r="B6" s="188" t="s">
        <v>12</v>
      </c>
      <c r="C6" s="140">
        <v>883.49</v>
      </c>
      <c r="D6" s="190" t="s">
        <v>13</v>
      </c>
      <c r="E6" s="188" t="s">
        <v>14</v>
      </c>
      <c r="F6" s="140">
        <v>892.42</v>
      </c>
      <c r="G6" s="190" t="s">
        <v>15</v>
      </c>
      <c r="H6" s="188" t="s">
        <v>16</v>
      </c>
      <c r="I6" s="201">
        <v>430.41</v>
      </c>
    </row>
    <row r="7" spans="1:9" ht="15.75" customHeight="1">
      <c r="A7" s="189" t="s">
        <v>17</v>
      </c>
      <c r="B7" s="188" t="s">
        <v>18</v>
      </c>
      <c r="C7" s="140"/>
      <c r="D7" s="190" t="s">
        <v>19</v>
      </c>
      <c r="E7" s="188" t="s">
        <v>20</v>
      </c>
      <c r="F7" s="142"/>
      <c r="G7" s="190" t="s">
        <v>21</v>
      </c>
      <c r="H7" s="188" t="s">
        <v>22</v>
      </c>
      <c r="I7" s="201">
        <v>231.75</v>
      </c>
    </row>
    <row r="8" spans="1:9" ht="15.75" customHeight="1">
      <c r="A8" s="189" t="s">
        <v>23</v>
      </c>
      <c r="B8" s="188" t="s">
        <v>24</v>
      </c>
      <c r="C8" s="140"/>
      <c r="D8" s="190" t="s">
        <v>25</v>
      </c>
      <c r="E8" s="188" t="s">
        <v>26</v>
      </c>
      <c r="F8" s="140">
        <v>59.6</v>
      </c>
      <c r="G8" s="190" t="s">
        <v>27</v>
      </c>
      <c r="H8" s="188" t="s">
        <v>28</v>
      </c>
      <c r="I8" s="201">
        <f>I6-I7</f>
        <v>198.66000000000003</v>
      </c>
    </row>
    <row r="9" spans="1:9" ht="15.75" customHeight="1">
      <c r="A9" s="189" t="s">
        <v>29</v>
      </c>
      <c r="B9" s="188" t="s">
        <v>30</v>
      </c>
      <c r="C9" s="140"/>
      <c r="D9" s="190" t="s">
        <v>31</v>
      </c>
      <c r="E9" s="188" t="s">
        <v>32</v>
      </c>
      <c r="F9" s="140"/>
      <c r="G9" s="190" t="s">
        <v>33</v>
      </c>
      <c r="H9" s="188" t="s">
        <v>34</v>
      </c>
      <c r="I9" s="201">
        <v>522.31</v>
      </c>
    </row>
    <row r="10" spans="1:9" ht="15.75" customHeight="1">
      <c r="A10" s="189" t="s">
        <v>35</v>
      </c>
      <c r="B10" s="188" t="s">
        <v>36</v>
      </c>
      <c r="C10" s="140"/>
      <c r="D10" s="190" t="s">
        <v>37</v>
      </c>
      <c r="E10" s="188" t="s">
        <v>38</v>
      </c>
      <c r="F10" s="140"/>
      <c r="G10" s="190" t="s">
        <v>39</v>
      </c>
      <c r="H10" s="188" t="s">
        <v>40</v>
      </c>
      <c r="I10" s="201"/>
    </row>
    <row r="11" spans="1:9" ht="15.75" customHeight="1">
      <c r="A11" s="189" t="s">
        <v>41</v>
      </c>
      <c r="B11" s="188" t="s">
        <v>42</v>
      </c>
      <c r="C11" s="140"/>
      <c r="D11" s="190" t="s">
        <v>43</v>
      </c>
      <c r="E11" s="188" t="s">
        <v>44</v>
      </c>
      <c r="F11" s="140"/>
      <c r="G11" s="190" t="s">
        <v>45</v>
      </c>
      <c r="H11" s="188" t="s">
        <v>46</v>
      </c>
      <c r="I11" s="201">
        <v>522.31</v>
      </c>
    </row>
    <row r="12" spans="1:9" ht="15.75" customHeight="1">
      <c r="A12" s="189" t="s">
        <v>47</v>
      </c>
      <c r="B12" s="188" t="s">
        <v>48</v>
      </c>
      <c r="C12" s="140"/>
      <c r="D12" s="190" t="s">
        <v>49</v>
      </c>
      <c r="E12" s="188" t="s">
        <v>50</v>
      </c>
      <c r="F12" s="140"/>
      <c r="G12" s="190" t="s">
        <v>51</v>
      </c>
      <c r="H12" s="188" t="s">
        <v>52</v>
      </c>
      <c r="I12" s="201"/>
    </row>
    <row r="13" spans="1:9" ht="15.75" customHeight="1">
      <c r="A13" s="191"/>
      <c r="B13" s="188" t="s">
        <v>53</v>
      </c>
      <c r="C13" s="142"/>
      <c r="D13" s="190" t="s">
        <v>54</v>
      </c>
      <c r="E13" s="188" t="s">
        <v>55</v>
      </c>
      <c r="F13" s="140">
        <v>0.7</v>
      </c>
      <c r="G13" s="190" t="s">
        <v>56</v>
      </c>
      <c r="H13" s="188" t="s">
        <v>57</v>
      </c>
      <c r="I13" s="201"/>
    </row>
    <row r="14" spans="1:9" ht="15.75" customHeight="1">
      <c r="A14" s="189"/>
      <c r="B14" s="188" t="s">
        <v>58</v>
      </c>
      <c r="C14" s="142"/>
      <c r="D14" s="190" t="s">
        <v>59</v>
      </c>
      <c r="E14" s="188" t="s">
        <v>60</v>
      </c>
      <c r="F14" s="140"/>
      <c r="G14" s="190" t="s">
        <v>61</v>
      </c>
      <c r="H14" s="188" t="s">
        <v>62</v>
      </c>
      <c r="I14" s="201"/>
    </row>
    <row r="15" spans="1:9" ht="15.75" customHeight="1">
      <c r="A15" s="189"/>
      <c r="B15" s="188" t="s">
        <v>63</v>
      </c>
      <c r="C15" s="142"/>
      <c r="D15" s="190" t="s">
        <v>64</v>
      </c>
      <c r="E15" s="188" t="s">
        <v>65</v>
      </c>
      <c r="F15" s="140"/>
      <c r="G15" s="190"/>
      <c r="H15" s="188" t="s">
        <v>66</v>
      </c>
      <c r="I15" s="202"/>
    </row>
    <row r="16" spans="1:9" ht="15.75" customHeight="1">
      <c r="A16" s="189"/>
      <c r="B16" s="188" t="s">
        <v>67</v>
      </c>
      <c r="C16" s="142"/>
      <c r="D16" s="190" t="s">
        <v>68</v>
      </c>
      <c r="E16" s="188" t="s">
        <v>69</v>
      </c>
      <c r="F16" s="140"/>
      <c r="G16" s="188" t="s">
        <v>70</v>
      </c>
      <c r="H16" s="188" t="s">
        <v>71</v>
      </c>
      <c r="I16" s="200"/>
    </row>
    <row r="17" spans="1:9" ht="15.75" customHeight="1">
      <c r="A17" s="189"/>
      <c r="B17" s="188" t="s">
        <v>72</v>
      </c>
      <c r="C17" s="142"/>
      <c r="D17" s="190" t="s">
        <v>73</v>
      </c>
      <c r="E17" s="188" t="s">
        <v>74</v>
      </c>
      <c r="F17" s="140"/>
      <c r="G17" s="190" t="s">
        <v>75</v>
      </c>
      <c r="H17" s="188" t="s">
        <v>76</v>
      </c>
      <c r="I17" s="201"/>
    </row>
    <row r="18" spans="1:9" ht="15.75" customHeight="1">
      <c r="A18" s="189"/>
      <c r="B18" s="188" t="s">
        <v>77</v>
      </c>
      <c r="C18" s="142"/>
      <c r="D18" s="190" t="s">
        <v>78</v>
      </c>
      <c r="E18" s="188" t="s">
        <v>79</v>
      </c>
      <c r="F18" s="140"/>
      <c r="G18" s="190" t="s">
        <v>80</v>
      </c>
      <c r="H18" s="188" t="s">
        <v>81</v>
      </c>
      <c r="I18" s="201"/>
    </row>
    <row r="19" spans="1:9" ht="15.75" customHeight="1">
      <c r="A19" s="189"/>
      <c r="B19" s="188" t="s">
        <v>82</v>
      </c>
      <c r="C19" s="142"/>
      <c r="D19" s="190" t="s">
        <v>83</v>
      </c>
      <c r="E19" s="188" t="s">
        <v>84</v>
      </c>
      <c r="F19" s="140"/>
      <c r="G19" s="190" t="s">
        <v>85</v>
      </c>
      <c r="H19" s="188" t="s">
        <v>86</v>
      </c>
      <c r="I19" s="201"/>
    </row>
    <row r="20" spans="1:9" ht="15.75" customHeight="1">
      <c r="A20" s="189"/>
      <c r="B20" s="188" t="s">
        <v>87</v>
      </c>
      <c r="C20" s="142"/>
      <c r="D20" s="190" t="s">
        <v>88</v>
      </c>
      <c r="E20" s="188" t="s">
        <v>89</v>
      </c>
      <c r="F20" s="140"/>
      <c r="G20" s="190" t="s">
        <v>90</v>
      </c>
      <c r="H20" s="188" t="s">
        <v>91</v>
      </c>
      <c r="I20" s="201"/>
    </row>
    <row r="21" spans="1:9" ht="15.75" customHeight="1">
      <c r="A21" s="189"/>
      <c r="B21" s="188" t="s">
        <v>92</v>
      </c>
      <c r="C21" s="142"/>
      <c r="D21" s="190" t="s">
        <v>93</v>
      </c>
      <c r="E21" s="188" t="s">
        <v>94</v>
      </c>
      <c r="F21" s="140"/>
      <c r="G21" s="190" t="s">
        <v>95</v>
      </c>
      <c r="H21" s="188" t="s">
        <v>96</v>
      </c>
      <c r="I21" s="201"/>
    </row>
    <row r="22" spans="1:9" ht="15.75" customHeight="1">
      <c r="A22" s="189"/>
      <c r="B22" s="188" t="s">
        <v>97</v>
      </c>
      <c r="C22" s="142"/>
      <c r="D22" s="190" t="s">
        <v>98</v>
      </c>
      <c r="E22" s="188" t="s">
        <v>99</v>
      </c>
      <c r="F22" s="142"/>
      <c r="G22" s="190" t="s">
        <v>100</v>
      </c>
      <c r="H22" s="188" t="s">
        <v>101</v>
      </c>
      <c r="I22" s="201"/>
    </row>
    <row r="23" spans="1:9" ht="15.75" customHeight="1">
      <c r="A23" s="189"/>
      <c r="B23" s="188" t="s">
        <v>102</v>
      </c>
      <c r="C23" s="142"/>
      <c r="D23" s="190" t="s">
        <v>103</v>
      </c>
      <c r="E23" s="188" t="s">
        <v>104</v>
      </c>
      <c r="F23" s="140"/>
      <c r="G23" s="190" t="s">
        <v>105</v>
      </c>
      <c r="H23" s="188" t="s">
        <v>106</v>
      </c>
      <c r="I23" s="201"/>
    </row>
    <row r="24" spans="1:9" ht="15.75" customHeight="1">
      <c r="A24" s="189"/>
      <c r="B24" s="188" t="s">
        <v>107</v>
      </c>
      <c r="C24" s="142"/>
      <c r="D24" s="190" t="s">
        <v>108</v>
      </c>
      <c r="E24" s="188" t="s">
        <v>109</v>
      </c>
      <c r="F24" s="140"/>
      <c r="G24" s="190" t="s">
        <v>110</v>
      </c>
      <c r="H24" s="188" t="s">
        <v>111</v>
      </c>
      <c r="I24" s="201"/>
    </row>
    <row r="25" spans="1:9" ht="15.75" customHeight="1">
      <c r="A25" s="189"/>
      <c r="B25" s="188" t="s">
        <v>112</v>
      </c>
      <c r="C25" s="142"/>
      <c r="D25" s="190" t="s">
        <v>113</v>
      </c>
      <c r="E25" s="188" t="s">
        <v>114</v>
      </c>
      <c r="F25" s="140"/>
      <c r="G25" s="190" t="s">
        <v>115</v>
      </c>
      <c r="H25" s="188" t="s">
        <v>116</v>
      </c>
      <c r="I25" s="201"/>
    </row>
    <row r="26" spans="1:9" ht="15.75" customHeight="1">
      <c r="A26" s="189"/>
      <c r="B26" s="188" t="s">
        <v>117</v>
      </c>
      <c r="C26" s="142"/>
      <c r="D26" s="190" t="s">
        <v>118</v>
      </c>
      <c r="E26" s="188" t="s">
        <v>119</v>
      </c>
      <c r="F26" s="140"/>
      <c r="G26" s="190" t="s">
        <v>120</v>
      </c>
      <c r="H26" s="188" t="s">
        <v>121</v>
      </c>
      <c r="I26" s="202"/>
    </row>
    <row r="27" spans="1:9" ht="15.75" customHeight="1">
      <c r="A27" s="189"/>
      <c r="B27" s="188" t="s">
        <v>122</v>
      </c>
      <c r="C27" s="142"/>
      <c r="D27" s="190" t="s">
        <v>123</v>
      </c>
      <c r="E27" s="188" t="s">
        <v>124</v>
      </c>
      <c r="F27" s="140"/>
      <c r="G27" s="190" t="s">
        <v>125</v>
      </c>
      <c r="H27" s="188" t="s">
        <v>126</v>
      </c>
      <c r="I27" s="202"/>
    </row>
    <row r="28" spans="1:9" ht="15.75" customHeight="1">
      <c r="A28" s="189"/>
      <c r="B28" s="188" t="s">
        <v>127</v>
      </c>
      <c r="C28" s="142"/>
      <c r="D28" s="190"/>
      <c r="E28" s="188" t="s">
        <v>128</v>
      </c>
      <c r="F28" s="142"/>
      <c r="G28" s="190"/>
      <c r="H28" s="188" t="s">
        <v>129</v>
      </c>
      <c r="I28" s="202"/>
    </row>
    <row r="29" spans="1:9" ht="15.75" customHeight="1">
      <c r="A29" s="192" t="s">
        <v>130</v>
      </c>
      <c r="B29" s="188" t="s">
        <v>131</v>
      </c>
      <c r="C29" s="140">
        <v>883.49</v>
      </c>
      <c r="D29" s="193" t="s">
        <v>132</v>
      </c>
      <c r="E29" s="193"/>
      <c r="F29" s="193"/>
      <c r="G29" s="193"/>
      <c r="H29" s="188" t="s">
        <v>133</v>
      </c>
      <c r="I29" s="201">
        <v>952.72</v>
      </c>
    </row>
    <row r="30" spans="1:9" ht="15.75" customHeight="1">
      <c r="A30" s="189" t="s">
        <v>134</v>
      </c>
      <c r="B30" s="188" t="s">
        <v>135</v>
      </c>
      <c r="C30" s="140"/>
      <c r="D30" s="190" t="s">
        <v>136</v>
      </c>
      <c r="E30" s="190"/>
      <c r="F30" s="190"/>
      <c r="G30" s="190"/>
      <c r="H30" s="188" t="s">
        <v>137</v>
      </c>
      <c r="I30" s="201"/>
    </row>
    <row r="31" spans="1:9" ht="15.75" customHeight="1">
      <c r="A31" s="189" t="s">
        <v>138</v>
      </c>
      <c r="B31" s="188" t="s">
        <v>139</v>
      </c>
      <c r="C31" s="140">
        <v>69.23</v>
      </c>
      <c r="D31" s="190" t="s">
        <v>140</v>
      </c>
      <c r="E31" s="190" t="s">
        <v>141</v>
      </c>
      <c r="F31" s="190"/>
      <c r="G31" s="190" t="s">
        <v>142</v>
      </c>
      <c r="H31" s="188" t="s">
        <v>143</v>
      </c>
      <c r="I31" s="201"/>
    </row>
    <row r="32" spans="1:9" ht="15.75" customHeight="1">
      <c r="A32" s="189" t="s">
        <v>144</v>
      </c>
      <c r="B32" s="188" t="s">
        <v>145</v>
      </c>
      <c r="C32" s="140">
        <v>69.23</v>
      </c>
      <c r="D32" s="190" t="s">
        <v>146</v>
      </c>
      <c r="E32" s="190" t="s">
        <v>147</v>
      </c>
      <c r="F32" s="190"/>
      <c r="G32" s="190" t="s">
        <v>148</v>
      </c>
      <c r="H32" s="188" t="s">
        <v>149</v>
      </c>
      <c r="I32" s="201"/>
    </row>
    <row r="33" spans="1:9" ht="15.75" customHeight="1">
      <c r="A33" s="189" t="s">
        <v>150</v>
      </c>
      <c r="B33" s="188" t="s">
        <v>151</v>
      </c>
      <c r="C33" s="140"/>
      <c r="D33" s="190" t="s">
        <v>152</v>
      </c>
      <c r="E33" s="190" t="s">
        <v>153</v>
      </c>
      <c r="F33" s="190"/>
      <c r="G33" s="190" t="s">
        <v>154</v>
      </c>
      <c r="H33" s="188" t="s">
        <v>155</v>
      </c>
      <c r="I33" s="201"/>
    </row>
    <row r="34" spans="1:9" ht="15.75" customHeight="1">
      <c r="A34" s="189" t="s">
        <v>156</v>
      </c>
      <c r="B34" s="188" t="s">
        <v>157</v>
      </c>
      <c r="C34" s="140"/>
      <c r="D34" s="190" t="s">
        <v>158</v>
      </c>
      <c r="E34" s="190" t="s">
        <v>159</v>
      </c>
      <c r="F34" s="190"/>
      <c r="G34" s="190" t="s">
        <v>160</v>
      </c>
      <c r="H34" s="188" t="s">
        <v>161</v>
      </c>
      <c r="I34" s="202"/>
    </row>
    <row r="35" spans="1:9" ht="15.75" customHeight="1">
      <c r="A35" s="189"/>
      <c r="B35" s="188" t="s">
        <v>162</v>
      </c>
      <c r="C35" s="142"/>
      <c r="D35" s="190" t="s">
        <v>163</v>
      </c>
      <c r="E35" s="190" t="s">
        <v>164</v>
      </c>
      <c r="F35" s="190"/>
      <c r="G35" s="190" t="s">
        <v>165</v>
      </c>
      <c r="H35" s="188" t="s">
        <v>166</v>
      </c>
      <c r="I35" s="201"/>
    </row>
    <row r="36" spans="1:9" ht="15.75" customHeight="1">
      <c r="A36" s="189"/>
      <c r="B36" s="188" t="s">
        <v>167</v>
      </c>
      <c r="C36" s="142"/>
      <c r="D36" s="190" t="s">
        <v>144</v>
      </c>
      <c r="E36" s="190"/>
      <c r="F36" s="190"/>
      <c r="G36" s="190"/>
      <c r="H36" s="188" t="s">
        <v>168</v>
      </c>
      <c r="I36" s="201"/>
    </row>
    <row r="37" spans="1:9" ht="15.75" customHeight="1">
      <c r="A37" s="189"/>
      <c r="B37" s="188" t="s">
        <v>169</v>
      </c>
      <c r="C37" s="142"/>
      <c r="D37" s="190" t="s">
        <v>150</v>
      </c>
      <c r="E37" s="190"/>
      <c r="F37" s="190"/>
      <c r="G37" s="190"/>
      <c r="H37" s="188" t="s">
        <v>170</v>
      </c>
      <c r="I37" s="201"/>
    </row>
    <row r="38" spans="1:9" ht="15.75" customHeight="1">
      <c r="A38" s="189"/>
      <c r="B38" s="188" t="s">
        <v>171</v>
      </c>
      <c r="C38" s="142"/>
      <c r="D38" s="190" t="s">
        <v>156</v>
      </c>
      <c r="E38" s="190"/>
      <c r="F38" s="190"/>
      <c r="G38" s="190"/>
      <c r="H38" s="188" t="s">
        <v>172</v>
      </c>
      <c r="I38" s="201"/>
    </row>
    <row r="39" spans="1:9" ht="15.75" customHeight="1">
      <c r="A39" s="194" t="s">
        <v>173</v>
      </c>
      <c r="B39" s="195" t="s">
        <v>174</v>
      </c>
      <c r="C39" s="196">
        <f>C29+C31</f>
        <v>952.72</v>
      </c>
      <c r="D39" s="197" t="s">
        <v>173</v>
      </c>
      <c r="E39" s="197"/>
      <c r="F39" s="197"/>
      <c r="G39" s="197"/>
      <c r="H39" s="195" t="s">
        <v>175</v>
      </c>
      <c r="I39" s="203">
        <v>952.72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 horizontalCentered="1"/>
  <pageMargins left="0.39" right="0.39" top="0.75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SheetLayoutView="100" workbookViewId="0" topLeftCell="A3">
      <selection activeCell="A20" sqref="A20:C20"/>
    </sheetView>
  </sheetViews>
  <sheetFormatPr defaultColWidth="9.00390625" defaultRowHeight="14.25"/>
  <cols>
    <col min="1" max="1" width="4.75390625" style="18" customWidth="1"/>
    <col min="2" max="2" width="4.625" style="18" customWidth="1"/>
    <col min="3" max="3" width="5.00390625" style="18" customWidth="1"/>
    <col min="4" max="4" width="37.00390625" style="18" customWidth="1"/>
    <col min="5" max="5" width="13.375" style="18" customWidth="1"/>
    <col min="6" max="6" width="14.125" style="18" customWidth="1"/>
    <col min="7" max="11" width="8.875" style="18" customWidth="1"/>
    <col min="12" max="16384" width="9.00390625" style="18" customWidth="1"/>
  </cols>
  <sheetData>
    <row r="1" spans="1:12" ht="27">
      <c r="A1" s="167" t="s">
        <v>176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5"/>
    </row>
    <row r="2" spans="1:12" ht="27" customHeight="1">
      <c r="A2" s="168" t="s">
        <v>177</v>
      </c>
      <c r="B2" s="165"/>
      <c r="C2" s="165"/>
      <c r="D2" s="165"/>
      <c r="E2" s="165"/>
      <c r="F2" s="165"/>
      <c r="G2" s="165"/>
      <c r="H2" s="169"/>
      <c r="I2" s="165"/>
      <c r="J2" s="179"/>
      <c r="K2" s="180" t="s">
        <v>2</v>
      </c>
      <c r="L2" s="165"/>
    </row>
    <row r="3" spans="1:12" ht="24" customHeight="1">
      <c r="A3" s="170" t="s">
        <v>5</v>
      </c>
      <c r="B3" s="171"/>
      <c r="C3" s="171"/>
      <c r="D3" s="171"/>
      <c r="E3" s="172" t="s">
        <v>130</v>
      </c>
      <c r="F3" s="172" t="s">
        <v>178</v>
      </c>
      <c r="G3" s="172" t="s">
        <v>179</v>
      </c>
      <c r="H3" s="172" t="s">
        <v>180</v>
      </c>
      <c r="I3" s="172" t="s">
        <v>181</v>
      </c>
      <c r="J3" s="172" t="s">
        <v>182</v>
      </c>
      <c r="K3" s="172" t="s">
        <v>183</v>
      </c>
      <c r="L3" s="165"/>
    </row>
    <row r="4" spans="1:12" ht="24" customHeight="1">
      <c r="A4" s="173" t="s">
        <v>184</v>
      </c>
      <c r="B4" s="174"/>
      <c r="C4" s="174"/>
      <c r="D4" s="175" t="s">
        <v>185</v>
      </c>
      <c r="E4" s="174"/>
      <c r="F4" s="174"/>
      <c r="G4" s="174"/>
      <c r="H4" s="174"/>
      <c r="I4" s="174"/>
      <c r="J4" s="174"/>
      <c r="K4" s="172"/>
      <c r="L4" s="165"/>
    </row>
    <row r="5" spans="1:12" ht="24" customHeight="1">
      <c r="A5" s="173"/>
      <c r="B5" s="174"/>
      <c r="C5" s="174"/>
      <c r="D5" s="175"/>
      <c r="E5" s="174"/>
      <c r="F5" s="174"/>
      <c r="G5" s="174"/>
      <c r="H5" s="174"/>
      <c r="I5" s="174"/>
      <c r="J5" s="174"/>
      <c r="K5" s="172"/>
      <c r="L5" s="165"/>
    </row>
    <row r="6" spans="1:12" ht="24" customHeight="1">
      <c r="A6" s="176" t="s">
        <v>186</v>
      </c>
      <c r="B6" s="175" t="s">
        <v>187</v>
      </c>
      <c r="C6" s="175" t="s">
        <v>188</v>
      </c>
      <c r="D6" s="175" t="s">
        <v>10</v>
      </c>
      <c r="E6" s="174" t="s">
        <v>12</v>
      </c>
      <c r="F6" s="174" t="s">
        <v>18</v>
      </c>
      <c r="G6" s="174" t="s">
        <v>24</v>
      </c>
      <c r="H6" s="174" t="s">
        <v>30</v>
      </c>
      <c r="I6" s="174" t="s">
        <v>36</v>
      </c>
      <c r="J6" s="174" t="s">
        <v>42</v>
      </c>
      <c r="K6" s="174" t="s">
        <v>48</v>
      </c>
      <c r="L6" s="165"/>
    </row>
    <row r="7" spans="1:12" ht="24" customHeight="1">
      <c r="A7" s="176"/>
      <c r="B7" s="175"/>
      <c r="C7" s="175"/>
      <c r="D7" s="175" t="s">
        <v>189</v>
      </c>
      <c r="E7" s="80">
        <f>F7</f>
        <v>883.4900000000001</v>
      </c>
      <c r="F7" s="80">
        <f>F8+F20+F23</f>
        <v>883.4900000000001</v>
      </c>
      <c r="G7" s="80"/>
      <c r="H7" s="80"/>
      <c r="I7" s="80"/>
      <c r="J7" s="80"/>
      <c r="K7" s="80"/>
      <c r="L7" s="165"/>
    </row>
    <row r="8" spans="1:12" ht="24" customHeight="1">
      <c r="A8" s="27" t="s">
        <v>190</v>
      </c>
      <c r="B8" s="28"/>
      <c r="C8" s="28" t="s">
        <v>191</v>
      </c>
      <c r="D8" s="28" t="s">
        <v>192</v>
      </c>
      <c r="E8" s="80">
        <f aca="true" t="shared" si="0" ref="E8:E25">F8</f>
        <v>823.19</v>
      </c>
      <c r="F8" s="80">
        <f>F9+F17+F15</f>
        <v>823.19</v>
      </c>
      <c r="G8" s="106"/>
      <c r="H8" s="80"/>
      <c r="I8" s="106"/>
      <c r="J8" s="106"/>
      <c r="K8" s="80"/>
      <c r="L8" s="165"/>
    </row>
    <row r="9" spans="1:12" ht="24" customHeight="1">
      <c r="A9" s="27" t="s">
        <v>193</v>
      </c>
      <c r="B9" s="28"/>
      <c r="C9" s="28" t="s">
        <v>191</v>
      </c>
      <c r="D9" s="28" t="s">
        <v>194</v>
      </c>
      <c r="E9" s="80">
        <f t="shared" si="0"/>
        <v>801.35</v>
      </c>
      <c r="F9" s="80">
        <f>SUM(F10:F14)</f>
        <v>801.35</v>
      </c>
      <c r="G9" s="106"/>
      <c r="H9" s="106"/>
      <c r="I9" s="106"/>
      <c r="J9" s="106"/>
      <c r="K9" s="80"/>
      <c r="L9" s="165"/>
    </row>
    <row r="10" spans="1:12" ht="24" customHeight="1">
      <c r="A10" s="27" t="s">
        <v>195</v>
      </c>
      <c r="B10" s="28"/>
      <c r="C10" s="28" t="s">
        <v>191</v>
      </c>
      <c r="D10" s="28" t="s">
        <v>196</v>
      </c>
      <c r="E10" s="80">
        <f t="shared" si="0"/>
        <v>335.02</v>
      </c>
      <c r="F10" s="80">
        <v>335.02</v>
      </c>
      <c r="G10" s="106"/>
      <c r="H10" s="106"/>
      <c r="I10" s="106"/>
      <c r="J10" s="106"/>
      <c r="K10" s="80"/>
      <c r="L10" s="165"/>
    </row>
    <row r="11" spans="1:12" ht="24" customHeight="1">
      <c r="A11" s="27" t="s">
        <v>197</v>
      </c>
      <c r="B11" s="28"/>
      <c r="C11" s="28" t="s">
        <v>191</v>
      </c>
      <c r="D11" s="28" t="s">
        <v>198</v>
      </c>
      <c r="E11" s="80">
        <f t="shared" si="0"/>
        <v>4.2</v>
      </c>
      <c r="F11" s="80">
        <v>4.2</v>
      </c>
      <c r="G11" s="106"/>
      <c r="H11" s="106"/>
      <c r="I11" s="106"/>
      <c r="J11" s="106"/>
      <c r="K11" s="106"/>
      <c r="L11" s="165"/>
    </row>
    <row r="12" spans="1:12" ht="24" customHeight="1">
      <c r="A12" s="27" t="s">
        <v>199</v>
      </c>
      <c r="B12" s="28"/>
      <c r="C12" s="28" t="s">
        <v>191</v>
      </c>
      <c r="D12" s="28" t="s">
        <v>200</v>
      </c>
      <c r="E12" s="80">
        <f t="shared" si="0"/>
        <v>4</v>
      </c>
      <c r="F12" s="80">
        <v>4</v>
      </c>
      <c r="G12" s="106"/>
      <c r="H12" s="106"/>
      <c r="I12" s="106"/>
      <c r="J12" s="106"/>
      <c r="K12" s="106"/>
      <c r="L12" s="165"/>
    </row>
    <row r="13" spans="1:12" ht="24" customHeight="1">
      <c r="A13" s="27" t="s">
        <v>201</v>
      </c>
      <c r="B13" s="28"/>
      <c r="C13" s="28" t="s">
        <v>191</v>
      </c>
      <c r="D13" s="28" t="s">
        <v>202</v>
      </c>
      <c r="E13" s="80">
        <f t="shared" si="0"/>
        <v>15.47</v>
      </c>
      <c r="F13" s="80">
        <v>15.47</v>
      </c>
      <c r="G13" s="106"/>
      <c r="H13" s="106"/>
      <c r="I13" s="106"/>
      <c r="J13" s="106"/>
      <c r="K13" s="106"/>
      <c r="L13" s="165"/>
    </row>
    <row r="14" spans="1:12" ht="24" customHeight="1">
      <c r="A14" s="27" t="s">
        <v>203</v>
      </c>
      <c r="B14" s="28"/>
      <c r="C14" s="28" t="s">
        <v>191</v>
      </c>
      <c r="D14" s="28" t="s">
        <v>204</v>
      </c>
      <c r="E14" s="80">
        <f t="shared" si="0"/>
        <v>442.66</v>
      </c>
      <c r="F14" s="80">
        <v>442.66</v>
      </c>
      <c r="G14" s="106"/>
      <c r="H14" s="106"/>
      <c r="I14" s="106"/>
      <c r="J14" s="106"/>
      <c r="K14" s="106"/>
      <c r="L14" s="165"/>
    </row>
    <row r="15" spans="1:12" ht="24" customHeight="1">
      <c r="A15" s="27" t="s">
        <v>205</v>
      </c>
      <c r="B15" s="28"/>
      <c r="C15" s="28" t="s">
        <v>191</v>
      </c>
      <c r="D15" s="28" t="s">
        <v>206</v>
      </c>
      <c r="E15" s="80">
        <f t="shared" si="0"/>
        <v>11.85</v>
      </c>
      <c r="F15" s="80">
        <f>F16</f>
        <v>11.85</v>
      </c>
      <c r="G15" s="106"/>
      <c r="H15" s="106"/>
      <c r="I15" s="106"/>
      <c r="J15" s="106"/>
      <c r="K15" s="106"/>
      <c r="L15" s="165"/>
    </row>
    <row r="16" spans="1:12" ht="24" customHeight="1">
      <c r="A16" s="27" t="s">
        <v>207</v>
      </c>
      <c r="B16" s="28"/>
      <c r="C16" s="28" t="s">
        <v>191</v>
      </c>
      <c r="D16" s="28" t="s">
        <v>208</v>
      </c>
      <c r="E16" s="80">
        <f t="shared" si="0"/>
        <v>11.85</v>
      </c>
      <c r="F16" s="80">
        <v>11.85</v>
      </c>
      <c r="G16" s="106"/>
      <c r="H16" s="106"/>
      <c r="I16" s="106"/>
      <c r="J16" s="106"/>
      <c r="K16" s="106"/>
      <c r="L16" s="165"/>
    </row>
    <row r="17" spans="1:12" ht="24" customHeight="1">
      <c r="A17" s="27" t="s">
        <v>209</v>
      </c>
      <c r="B17" s="28"/>
      <c r="C17" s="28" t="s">
        <v>191</v>
      </c>
      <c r="D17" s="28" t="s">
        <v>210</v>
      </c>
      <c r="E17" s="80">
        <f t="shared" si="0"/>
        <v>9.99</v>
      </c>
      <c r="F17" s="80">
        <f>SUM(F18:F19)</f>
        <v>9.99</v>
      </c>
      <c r="G17" s="106"/>
      <c r="H17" s="106"/>
      <c r="I17" s="106"/>
      <c r="J17" s="106"/>
      <c r="K17" s="106"/>
      <c r="L17" s="165"/>
    </row>
    <row r="18" spans="1:12" ht="24" customHeight="1">
      <c r="A18" s="27" t="s">
        <v>211</v>
      </c>
      <c r="B18" s="28"/>
      <c r="C18" s="28" t="s">
        <v>191</v>
      </c>
      <c r="D18" s="28" t="s">
        <v>212</v>
      </c>
      <c r="E18" s="80">
        <f t="shared" si="0"/>
        <v>5</v>
      </c>
      <c r="F18" s="80">
        <v>5</v>
      </c>
      <c r="G18" s="106"/>
      <c r="H18" s="106"/>
      <c r="I18" s="106"/>
      <c r="J18" s="106"/>
      <c r="K18" s="106"/>
      <c r="L18" s="165"/>
    </row>
    <row r="19" spans="1:12" ht="24" customHeight="1">
      <c r="A19" s="27">
        <v>2012999</v>
      </c>
      <c r="B19" s="28"/>
      <c r="C19" s="28"/>
      <c r="D19" s="28" t="s">
        <v>213</v>
      </c>
      <c r="E19" s="80">
        <f t="shared" si="0"/>
        <v>4.99</v>
      </c>
      <c r="F19" s="80">
        <v>4.99</v>
      </c>
      <c r="G19" s="106"/>
      <c r="H19" s="106"/>
      <c r="I19" s="106"/>
      <c r="J19" s="106"/>
      <c r="K19" s="106"/>
      <c r="L19" s="165"/>
    </row>
    <row r="20" spans="1:12" ht="24" customHeight="1">
      <c r="A20" s="27" t="s">
        <v>214</v>
      </c>
      <c r="B20" s="28"/>
      <c r="C20" s="28" t="s">
        <v>191</v>
      </c>
      <c r="D20" s="28" t="s">
        <v>215</v>
      </c>
      <c r="E20" s="80">
        <f t="shared" si="0"/>
        <v>59.6</v>
      </c>
      <c r="F20" s="80">
        <f aca="true" t="shared" si="1" ref="F20:F24">F21</f>
        <v>59.6</v>
      </c>
      <c r="G20" s="106"/>
      <c r="H20" s="106"/>
      <c r="I20" s="106"/>
      <c r="J20" s="106"/>
      <c r="K20" s="106"/>
      <c r="L20" s="165"/>
    </row>
    <row r="21" spans="1:12" ht="24" customHeight="1">
      <c r="A21" s="27" t="s">
        <v>216</v>
      </c>
      <c r="B21" s="28"/>
      <c r="C21" s="28" t="s">
        <v>191</v>
      </c>
      <c r="D21" s="28" t="s">
        <v>217</v>
      </c>
      <c r="E21" s="80">
        <f t="shared" si="0"/>
        <v>59.6</v>
      </c>
      <c r="F21" s="80">
        <f t="shared" si="1"/>
        <v>59.6</v>
      </c>
      <c r="G21" s="106"/>
      <c r="H21" s="106"/>
      <c r="I21" s="106"/>
      <c r="J21" s="106"/>
      <c r="K21" s="106"/>
      <c r="L21" s="165"/>
    </row>
    <row r="22" spans="1:12" ht="24" customHeight="1">
      <c r="A22" s="27" t="s">
        <v>218</v>
      </c>
      <c r="B22" s="28"/>
      <c r="C22" s="28" t="s">
        <v>191</v>
      </c>
      <c r="D22" s="28" t="s">
        <v>219</v>
      </c>
      <c r="E22" s="80">
        <f t="shared" si="0"/>
        <v>59.6</v>
      </c>
      <c r="F22" s="80">
        <v>59.6</v>
      </c>
      <c r="G22" s="106"/>
      <c r="H22" s="106"/>
      <c r="I22" s="106"/>
      <c r="J22" s="106"/>
      <c r="K22" s="106"/>
      <c r="L22" s="165"/>
    </row>
    <row r="23" spans="1:12" ht="24" customHeight="1">
      <c r="A23" s="27" t="s">
        <v>220</v>
      </c>
      <c r="B23" s="28"/>
      <c r="C23" s="28" t="s">
        <v>191</v>
      </c>
      <c r="D23" s="28" t="s">
        <v>221</v>
      </c>
      <c r="E23" s="80">
        <f t="shared" si="0"/>
        <v>0.7</v>
      </c>
      <c r="F23" s="80">
        <f t="shared" si="1"/>
        <v>0.7</v>
      </c>
      <c r="G23" s="106"/>
      <c r="H23" s="106"/>
      <c r="I23" s="106"/>
      <c r="J23" s="106"/>
      <c r="K23" s="106"/>
      <c r="L23" s="165"/>
    </row>
    <row r="24" spans="1:12" ht="24" customHeight="1">
      <c r="A24" s="27" t="s">
        <v>222</v>
      </c>
      <c r="B24" s="28"/>
      <c r="C24" s="28" t="s">
        <v>191</v>
      </c>
      <c r="D24" s="28" t="s">
        <v>223</v>
      </c>
      <c r="E24" s="80">
        <f t="shared" si="0"/>
        <v>0.7</v>
      </c>
      <c r="F24" s="80">
        <f t="shared" si="1"/>
        <v>0.7</v>
      </c>
      <c r="G24" s="106"/>
      <c r="H24" s="106"/>
      <c r="I24" s="106"/>
      <c r="J24" s="106"/>
      <c r="K24" s="106"/>
      <c r="L24" s="165"/>
    </row>
    <row r="25" spans="1:12" ht="24" customHeight="1">
      <c r="A25" s="27" t="s">
        <v>224</v>
      </c>
      <c r="B25" s="28"/>
      <c r="C25" s="28" t="s">
        <v>191</v>
      </c>
      <c r="D25" s="28" t="s">
        <v>225</v>
      </c>
      <c r="E25" s="80">
        <f t="shared" si="0"/>
        <v>0.7</v>
      </c>
      <c r="F25" s="80">
        <v>0.7</v>
      </c>
      <c r="G25" s="106"/>
      <c r="H25" s="106"/>
      <c r="I25" s="106"/>
      <c r="J25" s="106"/>
      <c r="K25" s="80"/>
      <c r="L25" s="165"/>
    </row>
    <row r="26" spans="1:12" ht="24" customHeight="1">
      <c r="A26" s="177"/>
      <c r="B26" s="178"/>
      <c r="C26" s="178"/>
      <c r="D26" s="178"/>
      <c r="E26" s="80"/>
      <c r="F26" s="80"/>
      <c r="G26" s="106"/>
      <c r="H26" s="106"/>
      <c r="I26" s="106"/>
      <c r="J26" s="106"/>
      <c r="K26" s="106"/>
      <c r="L26" s="165"/>
    </row>
  </sheetData>
  <sheetProtection/>
  <mergeCells count="33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47" right="0.47" top="0.87" bottom="0.7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zoomScaleSheetLayoutView="100" workbookViewId="0" topLeftCell="A5">
      <selection activeCell="E10" sqref="E10"/>
    </sheetView>
  </sheetViews>
  <sheetFormatPr defaultColWidth="9.00390625" defaultRowHeight="14.25"/>
  <cols>
    <col min="1" max="1" width="5.75390625" style="18" customWidth="1"/>
    <col min="2" max="2" width="4.875" style="18" customWidth="1"/>
    <col min="3" max="3" width="4.75390625" style="18" customWidth="1"/>
    <col min="4" max="4" width="30.375" style="18" customWidth="1"/>
    <col min="5" max="5" width="12.75390625" style="18" customWidth="1"/>
    <col min="6" max="6" width="13.375" style="18" customWidth="1"/>
    <col min="7" max="7" width="14.25390625" style="18" customWidth="1"/>
    <col min="8" max="8" width="9.00390625" style="18" customWidth="1"/>
    <col min="9" max="9" width="11.50390625" style="18" customWidth="1"/>
    <col min="10" max="10" width="14.00390625" style="18" customWidth="1"/>
    <col min="11" max="16384" width="9.00390625" style="18" customWidth="1"/>
  </cols>
  <sheetData>
    <row r="1" spans="1:10" ht="27">
      <c r="A1" s="147" t="s">
        <v>226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4" customHeight="1">
      <c r="A2" s="148" t="s">
        <v>177</v>
      </c>
      <c r="B2" s="149"/>
      <c r="C2" s="149"/>
      <c r="D2" s="149"/>
      <c r="E2" s="149"/>
      <c r="F2" s="150"/>
      <c r="G2" s="149"/>
      <c r="H2" s="149"/>
      <c r="I2" s="149"/>
      <c r="J2" s="161" t="s">
        <v>2</v>
      </c>
    </row>
    <row r="3" spans="1:10" ht="19.5" customHeight="1">
      <c r="A3" s="151" t="s">
        <v>5</v>
      </c>
      <c r="B3" s="152"/>
      <c r="C3" s="152"/>
      <c r="D3" s="152"/>
      <c r="E3" s="153" t="s">
        <v>132</v>
      </c>
      <c r="F3" s="153" t="s">
        <v>227</v>
      </c>
      <c r="G3" s="153" t="s">
        <v>228</v>
      </c>
      <c r="H3" s="153" t="s">
        <v>229</v>
      </c>
      <c r="I3" s="153" t="s">
        <v>230</v>
      </c>
      <c r="J3" s="162" t="s">
        <v>231</v>
      </c>
    </row>
    <row r="4" spans="1:10" ht="19.5" customHeight="1">
      <c r="A4" s="154" t="s">
        <v>232</v>
      </c>
      <c r="B4" s="155"/>
      <c r="C4" s="155"/>
      <c r="D4" s="105" t="s">
        <v>185</v>
      </c>
      <c r="E4" s="155"/>
      <c r="F4" s="155"/>
      <c r="G4" s="155"/>
      <c r="H4" s="155"/>
      <c r="I4" s="155"/>
      <c r="J4" s="163"/>
    </row>
    <row r="5" spans="1:10" ht="19.5" customHeight="1">
      <c r="A5" s="154"/>
      <c r="B5" s="155"/>
      <c r="C5" s="155"/>
      <c r="D5" s="105"/>
      <c r="E5" s="155"/>
      <c r="F5" s="155"/>
      <c r="G5" s="155"/>
      <c r="H5" s="155"/>
      <c r="I5" s="155"/>
      <c r="J5" s="163"/>
    </row>
    <row r="6" spans="1:10" ht="19.5" customHeight="1">
      <c r="A6" s="154"/>
      <c r="B6" s="155"/>
      <c r="C6" s="155"/>
      <c r="D6" s="105"/>
      <c r="E6" s="155"/>
      <c r="F6" s="155"/>
      <c r="G6" s="155"/>
      <c r="H6" s="155"/>
      <c r="I6" s="155"/>
      <c r="J6" s="163"/>
    </row>
    <row r="7" spans="1:10" ht="21.75" customHeight="1">
      <c r="A7" s="156" t="s">
        <v>186</v>
      </c>
      <c r="B7" s="105" t="s">
        <v>187</v>
      </c>
      <c r="C7" s="105" t="s">
        <v>188</v>
      </c>
      <c r="D7" s="105" t="s">
        <v>10</v>
      </c>
      <c r="E7" s="155" t="s">
        <v>12</v>
      </c>
      <c r="F7" s="155" t="s">
        <v>18</v>
      </c>
      <c r="G7" s="155" t="s">
        <v>24</v>
      </c>
      <c r="H7" s="155" t="s">
        <v>30</v>
      </c>
      <c r="I7" s="155" t="s">
        <v>36</v>
      </c>
      <c r="J7" s="163" t="s">
        <v>42</v>
      </c>
    </row>
    <row r="8" spans="1:10" ht="21.75" customHeight="1">
      <c r="A8" s="156"/>
      <c r="B8" s="105"/>
      <c r="C8" s="105"/>
      <c r="D8" s="105" t="s">
        <v>189</v>
      </c>
      <c r="E8" s="157">
        <f>SUM(F8:G8)</f>
        <v>952.72</v>
      </c>
      <c r="F8" s="157">
        <f>F9+F22+F25</f>
        <v>430.41</v>
      </c>
      <c r="G8" s="157">
        <f>G9+G22+G25</f>
        <v>522.3100000000001</v>
      </c>
      <c r="H8" s="157"/>
      <c r="I8" s="157"/>
      <c r="J8" s="164"/>
    </row>
    <row r="9" spans="1:11" s="18" customFormat="1" ht="24" customHeight="1">
      <c r="A9" s="27" t="s">
        <v>190</v>
      </c>
      <c r="B9" s="28"/>
      <c r="C9" s="28" t="s">
        <v>191</v>
      </c>
      <c r="D9" s="28" t="s">
        <v>192</v>
      </c>
      <c r="E9" s="80">
        <f>F9+G9</f>
        <v>892.4200000000001</v>
      </c>
      <c r="F9" s="80">
        <f>F10+F19+F16</f>
        <v>429.71000000000004</v>
      </c>
      <c r="G9" s="80">
        <f>G10+G19+G16</f>
        <v>462.71000000000004</v>
      </c>
      <c r="H9" s="80"/>
      <c r="I9" s="106"/>
      <c r="J9" s="106"/>
      <c r="K9" s="165"/>
    </row>
    <row r="10" spans="1:11" s="18" customFormat="1" ht="24" customHeight="1">
      <c r="A10" s="27" t="s">
        <v>193</v>
      </c>
      <c r="B10" s="28"/>
      <c r="C10" s="28" t="s">
        <v>191</v>
      </c>
      <c r="D10" s="28" t="s">
        <v>194</v>
      </c>
      <c r="E10" s="80">
        <f aca="true" t="shared" si="0" ref="E10:E27">F10+G10</f>
        <v>863.45</v>
      </c>
      <c r="F10" s="80">
        <f>SUM(F11:F15)</f>
        <v>412.59000000000003</v>
      </c>
      <c r="G10" s="80">
        <f>SUM(G11:G15)</f>
        <v>450.86</v>
      </c>
      <c r="H10" s="106"/>
      <c r="I10" s="106"/>
      <c r="J10" s="106"/>
      <c r="K10" s="165"/>
    </row>
    <row r="11" spans="1:11" s="18" customFormat="1" ht="24" customHeight="1">
      <c r="A11" s="27" t="s">
        <v>195</v>
      </c>
      <c r="B11" s="28"/>
      <c r="C11" s="28" t="s">
        <v>191</v>
      </c>
      <c r="D11" s="28" t="s">
        <v>196</v>
      </c>
      <c r="E11" s="80">
        <f t="shared" si="0"/>
        <v>350.07</v>
      </c>
      <c r="F11" s="80">
        <v>350.07</v>
      </c>
      <c r="G11" s="106"/>
      <c r="H11" s="106"/>
      <c r="I11" s="106"/>
      <c r="J11" s="106"/>
      <c r="K11" s="165"/>
    </row>
    <row r="12" spans="1:11" s="18" customFormat="1" ht="24" customHeight="1">
      <c r="A12" s="27" t="s">
        <v>197</v>
      </c>
      <c r="B12" s="28"/>
      <c r="C12" s="28" t="s">
        <v>191</v>
      </c>
      <c r="D12" s="28" t="s">
        <v>198</v>
      </c>
      <c r="E12" s="80">
        <f t="shared" si="0"/>
        <v>8.469999999999999</v>
      </c>
      <c r="F12" s="80">
        <v>4.27</v>
      </c>
      <c r="G12" s="106">
        <v>4.2</v>
      </c>
      <c r="H12" s="106"/>
      <c r="I12" s="106"/>
      <c r="J12" s="106"/>
      <c r="K12" s="165"/>
    </row>
    <row r="13" spans="1:11" s="18" customFormat="1" ht="24" customHeight="1">
      <c r="A13" s="27" t="s">
        <v>199</v>
      </c>
      <c r="B13" s="28"/>
      <c r="C13" s="28" t="s">
        <v>191</v>
      </c>
      <c r="D13" s="28" t="s">
        <v>200</v>
      </c>
      <c r="E13" s="80">
        <f t="shared" si="0"/>
        <v>4</v>
      </c>
      <c r="F13" s="80"/>
      <c r="G13" s="106">
        <v>4</v>
      </c>
      <c r="H13" s="106"/>
      <c r="I13" s="106"/>
      <c r="J13" s="106"/>
      <c r="K13" s="165"/>
    </row>
    <row r="14" spans="1:11" s="18" customFormat="1" ht="24" customHeight="1">
      <c r="A14" s="27" t="s">
        <v>201</v>
      </c>
      <c r="B14" s="28"/>
      <c r="C14" s="28" t="s">
        <v>191</v>
      </c>
      <c r="D14" s="28" t="s">
        <v>202</v>
      </c>
      <c r="E14" s="80">
        <f t="shared" si="0"/>
        <v>15.47</v>
      </c>
      <c r="F14" s="80">
        <v>15.47</v>
      </c>
      <c r="G14" s="106"/>
      <c r="H14" s="106"/>
      <c r="I14" s="106"/>
      <c r="J14" s="106"/>
      <c r="K14" s="165"/>
    </row>
    <row r="15" spans="1:11" s="18" customFormat="1" ht="24" customHeight="1">
      <c r="A15" s="27" t="s">
        <v>203</v>
      </c>
      <c r="B15" s="28"/>
      <c r="C15" s="28" t="s">
        <v>191</v>
      </c>
      <c r="D15" s="28" t="s">
        <v>204</v>
      </c>
      <c r="E15" s="80">
        <f t="shared" si="0"/>
        <v>485.44000000000005</v>
      </c>
      <c r="F15" s="80">
        <v>42.78</v>
      </c>
      <c r="G15" s="106">
        <v>442.66</v>
      </c>
      <c r="H15" s="106"/>
      <c r="I15" s="106"/>
      <c r="J15" s="106"/>
      <c r="K15" s="165"/>
    </row>
    <row r="16" spans="1:11" s="18" customFormat="1" ht="24" customHeight="1">
      <c r="A16" s="27" t="s">
        <v>205</v>
      </c>
      <c r="B16" s="28"/>
      <c r="C16" s="28" t="s">
        <v>191</v>
      </c>
      <c r="D16" s="28" t="s">
        <v>206</v>
      </c>
      <c r="E16" s="80">
        <f>SUM(E17:E18)</f>
        <v>12.85</v>
      </c>
      <c r="F16" s="80">
        <v>1</v>
      </c>
      <c r="G16" s="80">
        <f>G17</f>
        <v>11.85</v>
      </c>
      <c r="H16" s="106"/>
      <c r="I16" s="106"/>
      <c r="J16" s="106"/>
      <c r="K16" s="165"/>
    </row>
    <row r="17" spans="1:11" s="18" customFormat="1" ht="24" customHeight="1">
      <c r="A17" s="27" t="s">
        <v>207</v>
      </c>
      <c r="B17" s="28"/>
      <c r="C17" s="28" t="s">
        <v>191</v>
      </c>
      <c r="D17" s="28" t="s">
        <v>208</v>
      </c>
      <c r="E17" s="80">
        <f t="shared" si="0"/>
        <v>11.85</v>
      </c>
      <c r="F17" s="80"/>
      <c r="G17" s="106">
        <v>11.85</v>
      </c>
      <c r="H17" s="106"/>
      <c r="I17" s="106"/>
      <c r="J17" s="106"/>
      <c r="K17" s="165"/>
    </row>
    <row r="18" spans="1:11" s="18" customFormat="1" ht="24" customHeight="1">
      <c r="A18" s="27" t="s">
        <v>233</v>
      </c>
      <c r="B18" s="28"/>
      <c r="C18" s="28" t="s">
        <v>191</v>
      </c>
      <c r="D18" s="28" t="s">
        <v>234</v>
      </c>
      <c r="E18" s="80">
        <f t="shared" si="0"/>
        <v>1</v>
      </c>
      <c r="F18" s="80">
        <v>1</v>
      </c>
      <c r="G18" s="106"/>
      <c r="H18" s="106"/>
      <c r="I18" s="106"/>
      <c r="J18" s="106"/>
      <c r="K18" s="165"/>
    </row>
    <row r="19" spans="1:11" s="18" customFormat="1" ht="24" customHeight="1">
      <c r="A19" s="27" t="s">
        <v>209</v>
      </c>
      <c r="B19" s="28"/>
      <c r="C19" s="28" t="s">
        <v>191</v>
      </c>
      <c r="D19" s="28" t="s">
        <v>210</v>
      </c>
      <c r="E19" s="80">
        <f t="shared" si="0"/>
        <v>16.12</v>
      </c>
      <c r="F19" s="80">
        <f>SUM(F20:F21)</f>
        <v>16.12</v>
      </c>
      <c r="G19" s="106"/>
      <c r="H19" s="106"/>
      <c r="I19" s="106"/>
      <c r="J19" s="106"/>
      <c r="K19" s="165"/>
    </row>
    <row r="20" spans="1:11" s="18" customFormat="1" ht="24" customHeight="1">
      <c r="A20" s="27" t="s">
        <v>211</v>
      </c>
      <c r="B20" s="28"/>
      <c r="C20" s="28" t="s">
        <v>191</v>
      </c>
      <c r="D20" s="28" t="s">
        <v>212</v>
      </c>
      <c r="E20" s="80">
        <f t="shared" si="0"/>
        <v>8.5</v>
      </c>
      <c r="F20" s="80">
        <v>8.5</v>
      </c>
      <c r="G20" s="106"/>
      <c r="H20" s="106"/>
      <c r="I20" s="106"/>
      <c r="J20" s="106"/>
      <c r="K20" s="165"/>
    </row>
    <row r="21" spans="1:11" s="18" customFormat="1" ht="24" customHeight="1">
      <c r="A21" s="27">
        <v>2012999</v>
      </c>
      <c r="B21" s="28"/>
      <c r="C21" s="28"/>
      <c r="D21" s="28" t="s">
        <v>213</v>
      </c>
      <c r="E21" s="80">
        <f t="shared" si="0"/>
        <v>7.62</v>
      </c>
      <c r="F21" s="80">
        <v>7.62</v>
      </c>
      <c r="G21" s="106"/>
      <c r="H21" s="106"/>
      <c r="I21" s="106"/>
      <c r="J21" s="106"/>
      <c r="K21" s="165"/>
    </row>
    <row r="22" spans="1:11" s="18" customFormat="1" ht="24" customHeight="1">
      <c r="A22" s="27" t="s">
        <v>214</v>
      </c>
      <c r="B22" s="28"/>
      <c r="C22" s="28" t="s">
        <v>191</v>
      </c>
      <c r="D22" s="28" t="s">
        <v>215</v>
      </c>
      <c r="E22" s="80">
        <f t="shared" si="0"/>
        <v>59.6</v>
      </c>
      <c r="F22" s="80"/>
      <c r="G22" s="106">
        <v>59.6</v>
      </c>
      <c r="H22" s="106"/>
      <c r="I22" s="106"/>
      <c r="J22" s="106"/>
      <c r="K22" s="165"/>
    </row>
    <row r="23" spans="1:11" s="18" customFormat="1" ht="24" customHeight="1">
      <c r="A23" s="27" t="s">
        <v>216</v>
      </c>
      <c r="B23" s="28"/>
      <c r="C23" s="28" t="s">
        <v>191</v>
      </c>
      <c r="D23" s="28" t="s">
        <v>217</v>
      </c>
      <c r="E23" s="80">
        <f t="shared" si="0"/>
        <v>59.6</v>
      </c>
      <c r="F23" s="80"/>
      <c r="G23" s="106">
        <v>59.6</v>
      </c>
      <c r="H23" s="106"/>
      <c r="I23" s="106"/>
      <c r="J23" s="106"/>
      <c r="K23" s="165"/>
    </row>
    <row r="24" spans="1:11" s="18" customFormat="1" ht="24" customHeight="1">
      <c r="A24" s="27" t="s">
        <v>218</v>
      </c>
      <c r="B24" s="28"/>
      <c r="C24" s="28" t="s">
        <v>191</v>
      </c>
      <c r="D24" s="28" t="s">
        <v>219</v>
      </c>
      <c r="E24" s="80">
        <f t="shared" si="0"/>
        <v>59.6</v>
      </c>
      <c r="F24" s="80"/>
      <c r="G24" s="106">
        <v>59.6</v>
      </c>
      <c r="H24" s="106"/>
      <c r="I24" s="106"/>
      <c r="J24" s="106"/>
      <c r="K24" s="165"/>
    </row>
    <row r="25" spans="1:11" s="18" customFormat="1" ht="24" customHeight="1">
      <c r="A25" s="27" t="s">
        <v>220</v>
      </c>
      <c r="B25" s="28"/>
      <c r="C25" s="28" t="s">
        <v>191</v>
      </c>
      <c r="D25" s="28" t="s">
        <v>221</v>
      </c>
      <c r="E25" s="80">
        <f t="shared" si="0"/>
        <v>0.7</v>
      </c>
      <c r="F25" s="80">
        <f aca="true" t="shared" si="1" ref="F22:F26">F26</f>
        <v>0.7</v>
      </c>
      <c r="G25" s="106"/>
      <c r="H25" s="106"/>
      <c r="I25" s="106"/>
      <c r="J25" s="106"/>
      <c r="K25" s="165"/>
    </row>
    <row r="26" spans="1:11" s="18" customFormat="1" ht="24" customHeight="1">
      <c r="A26" s="27" t="s">
        <v>222</v>
      </c>
      <c r="B26" s="28"/>
      <c r="C26" s="28" t="s">
        <v>191</v>
      </c>
      <c r="D26" s="28" t="s">
        <v>223</v>
      </c>
      <c r="E26" s="80">
        <f t="shared" si="0"/>
        <v>0.7</v>
      </c>
      <c r="F26" s="80">
        <f t="shared" si="1"/>
        <v>0.7</v>
      </c>
      <c r="G26" s="106"/>
      <c r="H26" s="106"/>
      <c r="I26" s="106"/>
      <c r="J26" s="106"/>
      <c r="K26" s="165"/>
    </row>
    <row r="27" spans="1:11" s="18" customFormat="1" ht="24" customHeight="1">
      <c r="A27" s="27" t="s">
        <v>224</v>
      </c>
      <c r="B27" s="28"/>
      <c r="C27" s="28" t="s">
        <v>191</v>
      </c>
      <c r="D27" s="28" t="s">
        <v>225</v>
      </c>
      <c r="E27" s="80">
        <f t="shared" si="0"/>
        <v>0.7</v>
      </c>
      <c r="F27" s="80">
        <v>0.7</v>
      </c>
      <c r="G27" s="106"/>
      <c r="H27" s="106"/>
      <c r="I27" s="106"/>
      <c r="J27" s="106"/>
      <c r="K27" s="165"/>
    </row>
    <row r="28" spans="1:10" ht="21.75" customHeight="1">
      <c r="A28" s="158"/>
      <c r="B28" s="159"/>
      <c r="C28" s="159"/>
      <c r="D28" s="159"/>
      <c r="E28" s="157"/>
      <c r="F28" s="157"/>
      <c r="G28" s="157"/>
      <c r="H28" s="160"/>
      <c r="I28" s="160"/>
      <c r="J28" s="166"/>
    </row>
    <row r="29" spans="1:10" ht="21.75" customHeight="1">
      <c r="A29" s="158"/>
      <c r="B29" s="159"/>
      <c r="C29" s="159"/>
      <c r="D29" s="159"/>
      <c r="E29" s="157"/>
      <c r="F29" s="160"/>
      <c r="G29" s="157"/>
      <c r="H29" s="160"/>
      <c r="I29" s="160"/>
      <c r="J29" s="166"/>
    </row>
    <row r="30" spans="1:10" ht="21.75" customHeight="1">
      <c r="A30" s="158"/>
      <c r="B30" s="159"/>
      <c r="C30" s="159"/>
      <c r="D30" s="159"/>
      <c r="E30" s="157"/>
      <c r="F30" s="157"/>
      <c r="G30" s="157"/>
      <c r="H30" s="160"/>
      <c r="I30" s="160"/>
      <c r="J30" s="166"/>
    </row>
    <row r="31" spans="1:10" ht="21.75" customHeight="1">
      <c r="A31" s="158"/>
      <c r="B31" s="159"/>
      <c r="C31" s="159"/>
      <c r="D31" s="159"/>
      <c r="E31" s="157"/>
      <c r="F31" s="157"/>
      <c r="G31" s="160"/>
      <c r="H31" s="160"/>
      <c r="I31" s="160"/>
      <c r="J31" s="166"/>
    </row>
    <row r="32" spans="1:10" ht="21.75" customHeight="1">
      <c r="A32" s="158"/>
      <c r="B32" s="159"/>
      <c r="C32" s="159"/>
      <c r="D32" s="159"/>
      <c r="E32" s="157"/>
      <c r="F32" s="157"/>
      <c r="G32" s="157"/>
      <c r="H32" s="160"/>
      <c r="I32" s="160"/>
      <c r="J32" s="166"/>
    </row>
  </sheetData>
  <sheetProtection/>
  <mergeCells count="37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2">
      <selection activeCell="F7" sqref="F7"/>
    </sheetView>
  </sheetViews>
  <sheetFormatPr defaultColWidth="9.00390625" defaultRowHeight="14.25"/>
  <cols>
    <col min="1" max="1" width="23.00390625" style="18" customWidth="1"/>
    <col min="2" max="2" width="4.375" style="18" bestFit="1" customWidth="1"/>
    <col min="3" max="3" width="6.00390625" style="18" customWidth="1"/>
    <col min="4" max="4" width="22.875" style="18" customWidth="1"/>
    <col min="5" max="5" width="4.375" style="18" bestFit="1" customWidth="1"/>
    <col min="6" max="6" width="7.75390625" style="18" customWidth="1"/>
    <col min="7" max="7" width="7.625" style="18" customWidth="1"/>
    <col min="8" max="8" width="7.75390625" style="18" customWidth="1"/>
    <col min="9" max="16384" width="9.00390625" style="18" customWidth="1"/>
  </cols>
  <sheetData>
    <row r="1" spans="1:8" ht="20.25">
      <c r="A1" s="131" t="s">
        <v>235</v>
      </c>
      <c r="B1" s="131"/>
      <c r="C1" s="131"/>
      <c r="D1" s="131"/>
      <c r="E1" s="131"/>
      <c r="F1" s="131"/>
      <c r="G1" s="131"/>
      <c r="H1" s="131"/>
    </row>
    <row r="2" spans="1:8" ht="15" customHeight="1">
      <c r="A2" s="132" t="s">
        <v>177</v>
      </c>
      <c r="B2" s="133"/>
      <c r="C2" s="133"/>
      <c r="D2" s="133"/>
      <c r="E2" s="133"/>
      <c r="F2" s="134"/>
      <c r="G2" s="133"/>
      <c r="H2" s="135" t="s">
        <v>2</v>
      </c>
    </row>
    <row r="3" spans="1:8" ht="15" customHeight="1">
      <c r="A3" s="136" t="s">
        <v>236</v>
      </c>
      <c r="B3" s="136"/>
      <c r="C3" s="136"/>
      <c r="D3" s="136" t="s">
        <v>237</v>
      </c>
      <c r="E3" s="136"/>
      <c r="F3" s="136"/>
      <c r="G3" s="136"/>
      <c r="H3" s="136"/>
    </row>
    <row r="4" spans="1:8" ht="15" customHeight="1">
      <c r="A4" s="137" t="s">
        <v>238</v>
      </c>
      <c r="B4" s="137" t="s">
        <v>6</v>
      </c>
      <c r="C4" s="137" t="s">
        <v>7</v>
      </c>
      <c r="D4" s="137" t="s">
        <v>239</v>
      </c>
      <c r="E4" s="137" t="s">
        <v>6</v>
      </c>
      <c r="F4" s="136" t="s">
        <v>7</v>
      </c>
      <c r="G4" s="136"/>
      <c r="H4" s="136"/>
    </row>
    <row r="5" spans="1:8" ht="40.5" customHeight="1">
      <c r="A5" s="137"/>
      <c r="B5" s="137"/>
      <c r="C5" s="137"/>
      <c r="D5" s="137"/>
      <c r="E5" s="137"/>
      <c r="F5" s="136" t="s">
        <v>240</v>
      </c>
      <c r="G5" s="137" t="s">
        <v>241</v>
      </c>
      <c r="H5" s="137" t="s">
        <v>242</v>
      </c>
    </row>
    <row r="6" spans="1:8" ht="18" customHeight="1">
      <c r="A6" s="136" t="s">
        <v>243</v>
      </c>
      <c r="B6" s="136"/>
      <c r="C6" s="136">
        <v>1</v>
      </c>
      <c r="D6" s="136" t="s">
        <v>243</v>
      </c>
      <c r="E6" s="136"/>
      <c r="F6" s="136">
        <v>2</v>
      </c>
      <c r="G6" s="136">
        <v>3</v>
      </c>
      <c r="H6" s="136">
        <v>4</v>
      </c>
    </row>
    <row r="7" spans="1:8" ht="18" customHeight="1">
      <c r="A7" s="138" t="s">
        <v>244</v>
      </c>
      <c r="B7" s="136" t="s">
        <v>12</v>
      </c>
      <c r="C7" s="139">
        <v>883.49</v>
      </c>
      <c r="D7" s="138" t="s">
        <v>13</v>
      </c>
      <c r="E7" s="136" t="s">
        <v>167</v>
      </c>
      <c r="F7" s="139">
        <f>G7</f>
        <v>892.42</v>
      </c>
      <c r="G7" s="140">
        <v>892.42</v>
      </c>
      <c r="H7" s="141"/>
    </row>
    <row r="8" spans="1:8" ht="18" customHeight="1">
      <c r="A8" s="138" t="s">
        <v>245</v>
      </c>
      <c r="B8" s="136" t="s">
        <v>18</v>
      </c>
      <c r="C8" s="139"/>
      <c r="D8" s="138" t="s">
        <v>19</v>
      </c>
      <c r="E8" s="136" t="s">
        <v>169</v>
      </c>
      <c r="F8" s="139">
        <f aca="true" t="shared" si="0" ref="F8:F14">G8</f>
        <v>0</v>
      </c>
      <c r="G8" s="142"/>
      <c r="H8" s="141"/>
    </row>
    <row r="9" spans="1:8" ht="18" customHeight="1">
      <c r="A9" s="138"/>
      <c r="B9" s="136" t="s">
        <v>24</v>
      </c>
      <c r="C9" s="141"/>
      <c r="D9" s="138" t="s">
        <v>25</v>
      </c>
      <c r="E9" s="136" t="s">
        <v>171</v>
      </c>
      <c r="F9" s="139">
        <f t="shared" si="0"/>
        <v>59.6</v>
      </c>
      <c r="G9" s="140">
        <v>59.6</v>
      </c>
      <c r="H9" s="141"/>
    </row>
    <row r="10" spans="1:8" ht="18" customHeight="1">
      <c r="A10" s="138"/>
      <c r="B10" s="136" t="s">
        <v>30</v>
      </c>
      <c r="C10" s="141"/>
      <c r="D10" s="138" t="s">
        <v>31</v>
      </c>
      <c r="E10" s="136" t="s">
        <v>246</v>
      </c>
      <c r="F10" s="139">
        <f t="shared" si="0"/>
        <v>0</v>
      </c>
      <c r="G10" s="140"/>
      <c r="H10" s="141"/>
    </row>
    <row r="11" spans="1:8" ht="18" customHeight="1">
      <c r="A11" s="138"/>
      <c r="B11" s="136" t="s">
        <v>36</v>
      </c>
      <c r="C11" s="141"/>
      <c r="D11" s="138" t="s">
        <v>37</v>
      </c>
      <c r="E11" s="136" t="s">
        <v>247</v>
      </c>
      <c r="F11" s="139">
        <f t="shared" si="0"/>
        <v>0</v>
      </c>
      <c r="G11" s="140"/>
      <c r="H11" s="139"/>
    </row>
    <row r="12" spans="1:8" ht="18" customHeight="1">
      <c r="A12" s="138"/>
      <c r="B12" s="136" t="s">
        <v>42</v>
      </c>
      <c r="C12" s="141"/>
      <c r="D12" s="138" t="s">
        <v>43</v>
      </c>
      <c r="E12" s="136" t="s">
        <v>174</v>
      </c>
      <c r="F12" s="139">
        <f t="shared" si="0"/>
        <v>0</v>
      </c>
      <c r="G12" s="140"/>
      <c r="H12" s="141"/>
    </row>
    <row r="13" spans="1:8" ht="18" customHeight="1">
      <c r="A13" s="138"/>
      <c r="B13" s="136" t="s">
        <v>48</v>
      </c>
      <c r="C13" s="141"/>
      <c r="D13" s="138" t="s">
        <v>49</v>
      </c>
      <c r="E13" s="136" t="s">
        <v>14</v>
      </c>
      <c r="F13" s="139">
        <f t="shared" si="0"/>
        <v>0</v>
      </c>
      <c r="G13" s="140"/>
      <c r="H13" s="139"/>
    </row>
    <row r="14" spans="1:8" ht="18" customHeight="1">
      <c r="A14" s="138"/>
      <c r="B14" s="136" t="s">
        <v>53</v>
      </c>
      <c r="C14" s="141"/>
      <c r="D14" s="138" t="s">
        <v>54</v>
      </c>
      <c r="E14" s="136" t="s">
        <v>20</v>
      </c>
      <c r="F14" s="139">
        <f t="shared" si="0"/>
        <v>0.7</v>
      </c>
      <c r="G14" s="140">
        <v>0.7</v>
      </c>
      <c r="H14" s="139"/>
    </row>
    <row r="15" spans="1:8" ht="18" customHeight="1">
      <c r="A15" s="138"/>
      <c r="B15" s="136" t="s">
        <v>58</v>
      </c>
      <c r="C15" s="141"/>
      <c r="D15" s="143" t="s">
        <v>59</v>
      </c>
      <c r="E15" s="136" t="s">
        <v>26</v>
      </c>
      <c r="F15" s="139"/>
      <c r="G15" s="139"/>
      <c r="H15" s="141"/>
    </row>
    <row r="16" spans="1:8" ht="18" customHeight="1">
      <c r="A16" s="138"/>
      <c r="B16" s="136" t="s">
        <v>63</v>
      </c>
      <c r="C16" s="141"/>
      <c r="D16" s="138" t="s">
        <v>64</v>
      </c>
      <c r="E16" s="136" t="s">
        <v>32</v>
      </c>
      <c r="F16" s="139"/>
      <c r="G16" s="139"/>
      <c r="H16" s="141"/>
    </row>
    <row r="17" spans="1:8" ht="18" customHeight="1">
      <c r="A17" s="138"/>
      <c r="B17" s="136" t="s">
        <v>67</v>
      </c>
      <c r="C17" s="141"/>
      <c r="D17" s="138" t="s">
        <v>68</v>
      </c>
      <c r="E17" s="136" t="s">
        <v>38</v>
      </c>
      <c r="F17" s="139"/>
      <c r="G17" s="139"/>
      <c r="H17" s="139"/>
    </row>
    <row r="18" spans="1:8" ht="18" customHeight="1">
      <c r="A18" s="138"/>
      <c r="B18" s="136" t="s">
        <v>72</v>
      </c>
      <c r="C18" s="141"/>
      <c r="D18" s="138" t="s">
        <v>73</v>
      </c>
      <c r="E18" s="136" t="s">
        <v>44</v>
      </c>
      <c r="F18" s="139"/>
      <c r="G18" s="139"/>
      <c r="H18" s="139"/>
    </row>
    <row r="19" spans="1:8" ht="18" customHeight="1">
      <c r="A19" s="138"/>
      <c r="B19" s="136" t="s">
        <v>77</v>
      </c>
      <c r="C19" s="141"/>
      <c r="D19" s="138" t="s">
        <v>78</v>
      </c>
      <c r="E19" s="136" t="s">
        <v>50</v>
      </c>
      <c r="F19" s="139"/>
      <c r="G19" s="139"/>
      <c r="H19" s="141"/>
    </row>
    <row r="20" spans="1:8" ht="18" customHeight="1">
      <c r="A20" s="138"/>
      <c r="B20" s="136" t="s">
        <v>82</v>
      </c>
      <c r="C20" s="141"/>
      <c r="D20" s="138" t="s">
        <v>83</v>
      </c>
      <c r="E20" s="136" t="s">
        <v>55</v>
      </c>
      <c r="F20" s="139"/>
      <c r="G20" s="139"/>
      <c r="H20" s="139"/>
    </row>
    <row r="21" spans="1:8" ht="18" customHeight="1">
      <c r="A21" s="138"/>
      <c r="B21" s="136" t="s">
        <v>87</v>
      </c>
      <c r="C21" s="141"/>
      <c r="D21" s="138" t="s">
        <v>88</v>
      </c>
      <c r="E21" s="136" t="s">
        <v>60</v>
      </c>
      <c r="F21" s="139"/>
      <c r="G21" s="139"/>
      <c r="H21" s="141"/>
    </row>
    <row r="22" spans="1:8" ht="18" customHeight="1">
      <c r="A22" s="138"/>
      <c r="B22" s="136" t="s">
        <v>92</v>
      </c>
      <c r="C22" s="141"/>
      <c r="D22" s="138" t="s">
        <v>93</v>
      </c>
      <c r="E22" s="136" t="s">
        <v>65</v>
      </c>
      <c r="F22" s="139"/>
      <c r="G22" s="139"/>
      <c r="H22" s="141"/>
    </row>
    <row r="23" spans="1:8" ht="18" customHeight="1">
      <c r="A23" s="138"/>
      <c r="B23" s="136" t="s">
        <v>97</v>
      </c>
      <c r="C23" s="141"/>
      <c r="D23" s="138" t="s">
        <v>98</v>
      </c>
      <c r="E23" s="136" t="s">
        <v>69</v>
      </c>
      <c r="F23" s="141"/>
      <c r="G23" s="141"/>
      <c r="H23" s="141"/>
    </row>
    <row r="24" spans="1:8" ht="18" customHeight="1">
      <c r="A24" s="138"/>
      <c r="B24" s="136" t="s">
        <v>102</v>
      </c>
      <c r="C24" s="141"/>
      <c r="D24" s="138" t="s">
        <v>103</v>
      </c>
      <c r="E24" s="136" t="s">
        <v>74</v>
      </c>
      <c r="F24" s="139"/>
      <c r="G24" s="139"/>
      <c r="H24" s="141"/>
    </row>
    <row r="25" spans="1:8" ht="18" customHeight="1">
      <c r="A25" s="138"/>
      <c r="B25" s="136" t="s">
        <v>107</v>
      </c>
      <c r="C25" s="141"/>
      <c r="D25" s="138" t="s">
        <v>108</v>
      </c>
      <c r="E25" s="136" t="s">
        <v>79</v>
      </c>
      <c r="F25" s="139"/>
      <c r="G25" s="139"/>
      <c r="H25" s="141"/>
    </row>
    <row r="26" spans="1:8" ht="18" customHeight="1">
      <c r="A26" s="138"/>
      <c r="B26" s="136" t="s">
        <v>112</v>
      </c>
      <c r="C26" s="141"/>
      <c r="D26" s="138" t="s">
        <v>113</v>
      </c>
      <c r="E26" s="136" t="s">
        <v>84</v>
      </c>
      <c r="F26" s="139"/>
      <c r="G26" s="139"/>
      <c r="H26" s="141"/>
    </row>
    <row r="27" spans="1:8" ht="18" customHeight="1">
      <c r="A27" s="138"/>
      <c r="B27" s="136" t="s">
        <v>117</v>
      </c>
      <c r="C27" s="141"/>
      <c r="D27" s="138" t="s">
        <v>118</v>
      </c>
      <c r="E27" s="136" t="s">
        <v>89</v>
      </c>
      <c r="F27" s="139"/>
      <c r="G27" s="139"/>
      <c r="H27" s="141"/>
    </row>
    <row r="28" spans="1:8" ht="18" customHeight="1">
      <c r="A28" s="138"/>
      <c r="B28" s="136" t="s">
        <v>122</v>
      </c>
      <c r="C28" s="141"/>
      <c r="D28" s="138" t="s">
        <v>123</v>
      </c>
      <c r="E28" s="136" t="s">
        <v>94</v>
      </c>
      <c r="F28" s="139"/>
      <c r="G28" s="139"/>
      <c r="H28" s="139"/>
    </row>
    <row r="29" spans="1:8" ht="18" customHeight="1">
      <c r="A29" s="138"/>
      <c r="B29" s="136" t="s">
        <v>127</v>
      </c>
      <c r="C29" s="141"/>
      <c r="D29" s="138"/>
      <c r="E29" s="136" t="s">
        <v>99</v>
      </c>
      <c r="F29" s="141"/>
      <c r="G29" s="141"/>
      <c r="H29" s="141"/>
    </row>
    <row r="30" spans="1:8" ht="18" customHeight="1">
      <c r="A30" s="144" t="s">
        <v>130</v>
      </c>
      <c r="B30" s="136" t="s">
        <v>131</v>
      </c>
      <c r="C30" s="139">
        <v>883.49</v>
      </c>
      <c r="D30" s="145" t="s">
        <v>132</v>
      </c>
      <c r="E30" s="136" t="s">
        <v>104</v>
      </c>
      <c r="F30" s="145">
        <f>SUM(F7:F29)</f>
        <v>952.72</v>
      </c>
      <c r="G30" s="145">
        <f>SUM(G7:G29)</f>
        <v>952.72</v>
      </c>
      <c r="H30" s="145"/>
    </row>
    <row r="31" spans="1:8" ht="18" customHeight="1">
      <c r="A31" s="138"/>
      <c r="B31" s="136" t="s">
        <v>135</v>
      </c>
      <c r="C31" s="141"/>
      <c r="D31" s="146"/>
      <c r="E31" s="136" t="s">
        <v>109</v>
      </c>
      <c r="F31" s="146"/>
      <c r="G31" s="146"/>
      <c r="H31" s="146"/>
    </row>
    <row r="32" spans="1:8" ht="18" customHeight="1">
      <c r="A32" s="138" t="s">
        <v>248</v>
      </c>
      <c r="B32" s="136" t="s">
        <v>139</v>
      </c>
      <c r="C32" s="139">
        <v>69.23</v>
      </c>
      <c r="D32" s="146" t="s">
        <v>249</v>
      </c>
      <c r="E32" s="136" t="s">
        <v>114</v>
      </c>
      <c r="F32" s="146"/>
      <c r="G32" s="146"/>
      <c r="H32" s="146"/>
    </row>
    <row r="33" spans="1:8" ht="18" customHeight="1">
      <c r="A33" s="138" t="s">
        <v>244</v>
      </c>
      <c r="B33" s="136" t="s">
        <v>145</v>
      </c>
      <c r="C33" s="139">
        <v>69.23</v>
      </c>
      <c r="D33" s="146" t="s">
        <v>250</v>
      </c>
      <c r="E33" s="136" t="s">
        <v>119</v>
      </c>
      <c r="F33" s="146"/>
      <c r="G33" s="146"/>
      <c r="H33" s="146"/>
    </row>
    <row r="34" spans="1:8" ht="18" customHeight="1">
      <c r="A34" s="138" t="s">
        <v>245</v>
      </c>
      <c r="B34" s="136" t="s">
        <v>151</v>
      </c>
      <c r="C34" s="139"/>
      <c r="D34" s="146" t="s">
        <v>251</v>
      </c>
      <c r="E34" s="136" t="s">
        <v>124</v>
      </c>
      <c r="F34" s="146"/>
      <c r="G34" s="146"/>
      <c r="H34" s="146"/>
    </row>
    <row r="35" spans="1:8" ht="18" customHeight="1">
      <c r="A35" s="138"/>
      <c r="B35" s="136" t="s">
        <v>157</v>
      </c>
      <c r="C35" s="141"/>
      <c r="D35" s="146"/>
      <c r="E35" s="136" t="s">
        <v>128</v>
      </c>
      <c r="F35" s="146"/>
      <c r="G35" s="146"/>
      <c r="H35" s="146"/>
    </row>
    <row r="36" spans="1:8" ht="18" customHeight="1">
      <c r="A36" s="144" t="s">
        <v>252</v>
      </c>
      <c r="B36" s="136" t="s">
        <v>162</v>
      </c>
      <c r="C36" s="139">
        <v>952.72</v>
      </c>
      <c r="D36" s="145" t="s">
        <v>253</v>
      </c>
      <c r="E36" s="136" t="s">
        <v>16</v>
      </c>
      <c r="F36" s="145">
        <v>952.72</v>
      </c>
      <c r="G36" s="145">
        <v>952.72</v>
      </c>
      <c r="H36" s="14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zoomScaleSheetLayoutView="100" workbookViewId="0" topLeftCell="A7">
      <selection activeCell="E9" sqref="E9"/>
    </sheetView>
  </sheetViews>
  <sheetFormatPr defaultColWidth="9.00390625" defaultRowHeight="14.25"/>
  <cols>
    <col min="1" max="3" width="5.75390625" style="18" customWidth="1"/>
    <col min="4" max="4" width="35.875" style="18" customWidth="1"/>
    <col min="5" max="5" width="8.75390625" style="18" customWidth="1"/>
    <col min="6" max="6" width="8.125" style="18" bestFit="1" customWidth="1"/>
    <col min="7" max="7" width="8.00390625" style="18" customWidth="1"/>
    <col min="8" max="8" width="15.00390625" style="18" customWidth="1"/>
    <col min="9" max="9" width="7.125" style="18" customWidth="1"/>
    <col min="10" max="10" width="6.125" style="18" customWidth="1"/>
    <col min="11" max="11" width="8.625" style="18" bestFit="1" customWidth="1"/>
    <col min="12" max="12" width="13.625" style="18" customWidth="1"/>
    <col min="13" max="13" width="8.375" style="18" customWidth="1"/>
    <col min="14" max="14" width="16.00390625" style="18" customWidth="1"/>
    <col min="15" max="16384" width="9.00390625" style="18" customWidth="1"/>
  </cols>
  <sheetData>
    <row r="1" spans="1:14" ht="26.25" customHeight="1">
      <c r="A1" s="91" t="s">
        <v>254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6.5" customHeight="1">
      <c r="A2" s="93" t="s">
        <v>177</v>
      </c>
      <c r="B2" s="94"/>
      <c r="C2" s="94"/>
      <c r="D2" s="95"/>
      <c r="E2" s="95"/>
      <c r="F2" s="95"/>
      <c r="G2" s="95"/>
      <c r="H2" s="95"/>
      <c r="I2" s="94"/>
      <c r="J2" s="94"/>
      <c r="K2" s="94"/>
      <c r="L2" s="94"/>
      <c r="M2" s="94"/>
      <c r="N2" s="109" t="s">
        <v>2</v>
      </c>
    </row>
    <row r="3" spans="1:14" ht="22.5" customHeight="1">
      <c r="A3" s="96" t="s">
        <v>5</v>
      </c>
      <c r="B3" s="96"/>
      <c r="C3" s="96"/>
      <c r="D3" s="96"/>
      <c r="E3" s="97" t="s">
        <v>255</v>
      </c>
      <c r="F3" s="97"/>
      <c r="G3" s="97"/>
      <c r="H3" s="97"/>
      <c r="I3" s="110" t="s">
        <v>256</v>
      </c>
      <c r="J3" s="110"/>
      <c r="K3" s="110"/>
      <c r="L3" s="110"/>
      <c r="M3" s="110"/>
      <c r="N3" s="110"/>
    </row>
    <row r="4" spans="1:14" ht="22.5" customHeight="1">
      <c r="A4" s="96" t="s">
        <v>257</v>
      </c>
      <c r="B4" s="96"/>
      <c r="C4" s="96"/>
      <c r="D4" s="96" t="s">
        <v>185</v>
      </c>
      <c r="E4" s="97" t="s">
        <v>189</v>
      </c>
      <c r="F4" s="97" t="s">
        <v>227</v>
      </c>
      <c r="G4" s="97" t="s">
        <v>228</v>
      </c>
      <c r="H4" s="97"/>
      <c r="I4" s="104" t="s">
        <v>189</v>
      </c>
      <c r="J4" s="104" t="s">
        <v>227</v>
      </c>
      <c r="K4" s="104"/>
      <c r="L4" s="104"/>
      <c r="M4" s="104" t="s">
        <v>228</v>
      </c>
      <c r="N4" s="104"/>
    </row>
    <row r="5" spans="1:14" ht="36.75" customHeight="1">
      <c r="A5" s="96"/>
      <c r="B5" s="96"/>
      <c r="C5" s="96"/>
      <c r="D5" s="96"/>
      <c r="E5" s="97"/>
      <c r="F5" s="97"/>
      <c r="G5" s="98" t="s">
        <v>240</v>
      </c>
      <c r="H5" s="98" t="s">
        <v>258</v>
      </c>
      <c r="I5" s="104"/>
      <c r="J5" s="104" t="s">
        <v>240</v>
      </c>
      <c r="K5" s="104" t="s">
        <v>259</v>
      </c>
      <c r="L5" s="104" t="s">
        <v>260</v>
      </c>
      <c r="M5" s="104" t="s">
        <v>240</v>
      </c>
      <c r="N5" s="104" t="s">
        <v>258</v>
      </c>
    </row>
    <row r="6" spans="1:14" ht="22.5" customHeight="1">
      <c r="A6" s="99" t="s">
        <v>186</v>
      </c>
      <c r="B6" s="100" t="s">
        <v>187</v>
      </c>
      <c r="C6" s="100" t="s">
        <v>188</v>
      </c>
      <c r="D6" s="101" t="s">
        <v>10</v>
      </c>
      <c r="E6" s="102">
        <v>1</v>
      </c>
      <c r="F6" s="102">
        <v>2</v>
      </c>
      <c r="G6" s="102">
        <v>3</v>
      </c>
      <c r="H6" s="102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</row>
    <row r="7" spans="1:14" ht="22.5" customHeight="1">
      <c r="A7" s="103"/>
      <c r="B7" s="104"/>
      <c r="C7" s="104"/>
      <c r="D7" s="105" t="s">
        <v>189</v>
      </c>
      <c r="E7" s="105">
        <f>F7+G7</f>
        <v>883.49</v>
      </c>
      <c r="F7" s="105">
        <f aca="true" t="shared" si="0" ref="F7:M7">F8+F21+F24</f>
        <v>361.18</v>
      </c>
      <c r="G7" s="105">
        <f t="shared" si="0"/>
        <v>522.3100000000001</v>
      </c>
      <c r="H7" s="105"/>
      <c r="I7" s="111">
        <f t="shared" si="0"/>
        <v>952.7200000000001</v>
      </c>
      <c r="J7" s="111">
        <f t="shared" si="0"/>
        <v>430.41</v>
      </c>
      <c r="K7" s="111">
        <f t="shared" si="0"/>
        <v>231.75</v>
      </c>
      <c r="L7" s="111">
        <f t="shared" si="0"/>
        <v>198.66</v>
      </c>
      <c r="M7" s="111">
        <f t="shared" si="0"/>
        <v>522.3100000000001</v>
      </c>
      <c r="N7" s="112"/>
    </row>
    <row r="8" spans="1:14" s="18" customFormat="1" ht="24" customHeight="1">
      <c r="A8" s="27" t="s">
        <v>190</v>
      </c>
      <c r="B8" s="28"/>
      <c r="C8" s="28" t="s">
        <v>191</v>
      </c>
      <c r="D8" s="28" t="s">
        <v>192</v>
      </c>
      <c r="E8" s="80">
        <f>F8+G8</f>
        <v>823.19</v>
      </c>
      <c r="F8" s="80">
        <f>F9+F18+F15</f>
        <v>360.48</v>
      </c>
      <c r="G8" s="80">
        <f>G9+G18+G15</f>
        <v>462.71000000000004</v>
      </c>
      <c r="H8" s="80"/>
      <c r="I8" s="111">
        <f aca="true" t="shared" si="1" ref="I8:M8">I9+I15+I18</f>
        <v>892.4200000000001</v>
      </c>
      <c r="J8" s="111">
        <f t="shared" si="1"/>
        <v>429.71000000000004</v>
      </c>
      <c r="K8" s="111">
        <f t="shared" si="1"/>
        <v>231.75</v>
      </c>
      <c r="L8" s="111">
        <f t="shared" si="1"/>
        <v>197.96</v>
      </c>
      <c r="M8" s="111">
        <f t="shared" si="1"/>
        <v>462.71000000000004</v>
      </c>
      <c r="N8" s="113"/>
    </row>
    <row r="9" spans="1:14" s="18" customFormat="1" ht="24" customHeight="1">
      <c r="A9" s="27" t="s">
        <v>193</v>
      </c>
      <c r="B9" s="28"/>
      <c r="C9" s="28" t="s">
        <v>191</v>
      </c>
      <c r="D9" s="28" t="s">
        <v>194</v>
      </c>
      <c r="E9" s="80">
        <f aca="true" t="shared" si="2" ref="E9:E26">F9+G9</f>
        <v>801.35</v>
      </c>
      <c r="F9" s="80">
        <f aca="true" t="shared" si="3" ref="F9:M9">SUM(F10:F14)</f>
        <v>350.49</v>
      </c>
      <c r="G9" s="80">
        <f t="shared" si="3"/>
        <v>450.86</v>
      </c>
      <c r="H9" s="106"/>
      <c r="I9" s="111">
        <f>J9+M9</f>
        <v>863.45</v>
      </c>
      <c r="J9" s="111">
        <f aca="true" t="shared" si="4" ref="J8:J26">SUM(K9:L9)</f>
        <v>412.59000000000003</v>
      </c>
      <c r="K9" s="114">
        <f t="shared" si="3"/>
        <v>231.75</v>
      </c>
      <c r="L9" s="115">
        <f t="shared" si="3"/>
        <v>180.84</v>
      </c>
      <c r="M9" s="115">
        <f t="shared" si="3"/>
        <v>450.86</v>
      </c>
      <c r="N9" s="116"/>
    </row>
    <row r="10" spans="1:14" s="18" customFormat="1" ht="24" customHeight="1">
      <c r="A10" s="27" t="s">
        <v>195</v>
      </c>
      <c r="B10" s="28"/>
      <c r="C10" s="28" t="s">
        <v>191</v>
      </c>
      <c r="D10" s="28" t="s">
        <v>196</v>
      </c>
      <c r="E10" s="80">
        <f t="shared" si="2"/>
        <v>335.02</v>
      </c>
      <c r="F10" s="80">
        <v>335.02</v>
      </c>
      <c r="G10" s="106"/>
      <c r="H10" s="106"/>
      <c r="I10" s="111">
        <f aca="true" t="shared" si="5" ref="I8:I26">J10+M10</f>
        <v>350.07</v>
      </c>
      <c r="J10" s="111">
        <f t="shared" si="4"/>
        <v>350.07</v>
      </c>
      <c r="K10" s="114">
        <v>218.78</v>
      </c>
      <c r="L10" s="117">
        <v>131.29</v>
      </c>
      <c r="M10" s="118"/>
      <c r="N10" s="113"/>
    </row>
    <row r="11" spans="1:14" s="18" customFormat="1" ht="24" customHeight="1">
      <c r="A11" s="27" t="s">
        <v>197</v>
      </c>
      <c r="B11" s="28"/>
      <c r="C11" s="28" t="s">
        <v>191</v>
      </c>
      <c r="D11" s="28" t="s">
        <v>198</v>
      </c>
      <c r="E11" s="80">
        <f t="shared" si="2"/>
        <v>4.2</v>
      </c>
      <c r="F11" s="80"/>
      <c r="G11" s="106">
        <v>4.2</v>
      </c>
      <c r="H11" s="106"/>
      <c r="I11" s="111">
        <f t="shared" si="5"/>
        <v>8.469999999999999</v>
      </c>
      <c r="J11" s="111">
        <f t="shared" si="4"/>
        <v>4.27</v>
      </c>
      <c r="K11" s="119"/>
      <c r="L11" s="120">
        <v>4.27</v>
      </c>
      <c r="M11" s="113">
        <v>4.2</v>
      </c>
      <c r="N11" s="113"/>
    </row>
    <row r="12" spans="1:14" s="18" customFormat="1" ht="24" customHeight="1">
      <c r="A12" s="27" t="s">
        <v>199</v>
      </c>
      <c r="B12" s="28"/>
      <c r="C12" s="28" t="s">
        <v>191</v>
      </c>
      <c r="D12" s="28" t="s">
        <v>200</v>
      </c>
      <c r="E12" s="80">
        <f t="shared" si="2"/>
        <v>4</v>
      </c>
      <c r="F12" s="80"/>
      <c r="G12" s="106">
        <v>4</v>
      </c>
      <c r="H12" s="106"/>
      <c r="I12" s="111">
        <f t="shared" si="5"/>
        <v>4</v>
      </c>
      <c r="J12" s="111">
        <f t="shared" si="4"/>
        <v>0</v>
      </c>
      <c r="K12" s="119"/>
      <c r="L12" s="120"/>
      <c r="M12" s="113">
        <v>4</v>
      </c>
      <c r="N12" s="113"/>
    </row>
    <row r="13" spans="1:14" s="18" customFormat="1" ht="24" customHeight="1">
      <c r="A13" s="27" t="s">
        <v>201</v>
      </c>
      <c r="B13" s="28"/>
      <c r="C13" s="28" t="s">
        <v>191</v>
      </c>
      <c r="D13" s="28" t="s">
        <v>202</v>
      </c>
      <c r="E13" s="80">
        <f t="shared" si="2"/>
        <v>15.47</v>
      </c>
      <c r="F13" s="80">
        <v>15.47</v>
      </c>
      <c r="G13" s="106"/>
      <c r="H13" s="106"/>
      <c r="I13" s="111">
        <f t="shared" si="5"/>
        <v>15.47</v>
      </c>
      <c r="J13" s="111">
        <f t="shared" si="4"/>
        <v>15.47</v>
      </c>
      <c r="K13" s="119">
        <v>12.97</v>
      </c>
      <c r="L13" s="120">
        <v>2.5</v>
      </c>
      <c r="M13" s="113"/>
      <c r="N13" s="113"/>
    </row>
    <row r="14" spans="1:14" s="18" customFormat="1" ht="24" customHeight="1">
      <c r="A14" s="27" t="s">
        <v>203</v>
      </c>
      <c r="B14" s="28"/>
      <c r="C14" s="28" t="s">
        <v>191</v>
      </c>
      <c r="D14" s="28" t="s">
        <v>204</v>
      </c>
      <c r="E14" s="80">
        <f t="shared" si="2"/>
        <v>442.66</v>
      </c>
      <c r="F14" s="80"/>
      <c r="G14" s="106">
        <v>442.66</v>
      </c>
      <c r="H14" s="106"/>
      <c r="I14" s="111">
        <f t="shared" si="5"/>
        <v>485.44000000000005</v>
      </c>
      <c r="J14" s="111">
        <f t="shared" si="4"/>
        <v>42.78</v>
      </c>
      <c r="K14" s="119"/>
      <c r="L14" s="120">
        <v>42.78</v>
      </c>
      <c r="M14" s="113">
        <v>442.66</v>
      </c>
      <c r="N14" s="113"/>
    </row>
    <row r="15" spans="1:14" s="18" customFormat="1" ht="24" customHeight="1">
      <c r="A15" s="27" t="s">
        <v>205</v>
      </c>
      <c r="B15" s="28"/>
      <c r="C15" s="28" t="s">
        <v>191</v>
      </c>
      <c r="D15" s="28" t="s">
        <v>206</v>
      </c>
      <c r="E15" s="80">
        <f t="shared" si="2"/>
        <v>11.85</v>
      </c>
      <c r="F15" s="80"/>
      <c r="G15" s="80">
        <f>G16</f>
        <v>11.85</v>
      </c>
      <c r="H15" s="106"/>
      <c r="I15" s="111">
        <f t="shared" si="5"/>
        <v>12.85</v>
      </c>
      <c r="J15" s="111">
        <f t="shared" si="4"/>
        <v>1</v>
      </c>
      <c r="K15" s="119"/>
      <c r="L15" s="120">
        <v>1</v>
      </c>
      <c r="M15" s="113">
        <f>SUM(M16:M17)</f>
        <v>11.85</v>
      </c>
      <c r="N15" s="113"/>
    </row>
    <row r="16" spans="1:14" s="18" customFormat="1" ht="24" customHeight="1">
      <c r="A16" s="27" t="s">
        <v>207</v>
      </c>
      <c r="B16" s="28"/>
      <c r="C16" s="28" t="s">
        <v>191</v>
      </c>
      <c r="D16" s="28" t="s">
        <v>208</v>
      </c>
      <c r="E16" s="80">
        <f t="shared" si="2"/>
        <v>11.85</v>
      </c>
      <c r="F16" s="80"/>
      <c r="G16" s="106">
        <v>11.85</v>
      </c>
      <c r="H16" s="106"/>
      <c r="I16" s="111">
        <f t="shared" si="5"/>
        <v>11.85</v>
      </c>
      <c r="J16" s="111">
        <f t="shared" si="4"/>
        <v>0</v>
      </c>
      <c r="K16" s="119"/>
      <c r="L16" s="120"/>
      <c r="M16" s="113">
        <v>11.85</v>
      </c>
      <c r="N16" s="113"/>
    </row>
    <row r="17" spans="1:14" s="18" customFormat="1" ht="24" customHeight="1">
      <c r="A17" s="27" t="s">
        <v>233</v>
      </c>
      <c r="B17" s="28"/>
      <c r="C17" s="28" t="s">
        <v>191</v>
      </c>
      <c r="D17" s="28" t="s">
        <v>234</v>
      </c>
      <c r="E17" s="80"/>
      <c r="F17" s="80"/>
      <c r="G17" s="106"/>
      <c r="H17" s="106"/>
      <c r="I17" s="111">
        <f t="shared" si="5"/>
        <v>1</v>
      </c>
      <c r="J17" s="111">
        <f t="shared" si="4"/>
        <v>1</v>
      </c>
      <c r="K17" s="119"/>
      <c r="L17" s="121">
        <v>1</v>
      </c>
      <c r="M17" s="113"/>
      <c r="N17" s="113"/>
    </row>
    <row r="18" spans="1:14" s="18" customFormat="1" ht="24" customHeight="1">
      <c r="A18" s="27" t="s">
        <v>209</v>
      </c>
      <c r="B18" s="28"/>
      <c r="C18" s="28" t="s">
        <v>191</v>
      </c>
      <c r="D18" s="28" t="s">
        <v>210</v>
      </c>
      <c r="E18" s="80">
        <f t="shared" si="2"/>
        <v>9.99</v>
      </c>
      <c r="F18" s="80">
        <f>SUM(F19:F20)</f>
        <v>9.99</v>
      </c>
      <c r="G18" s="106"/>
      <c r="H18" s="106"/>
      <c r="I18" s="111">
        <f t="shared" si="5"/>
        <v>16.12</v>
      </c>
      <c r="J18" s="111">
        <f t="shared" si="4"/>
        <v>16.12</v>
      </c>
      <c r="K18" s="122"/>
      <c r="L18" s="123">
        <f>SUM(L19:L20)</f>
        <v>16.12</v>
      </c>
      <c r="M18" s="113"/>
      <c r="N18" s="113"/>
    </row>
    <row r="19" spans="1:14" s="18" customFormat="1" ht="24" customHeight="1">
      <c r="A19" s="27" t="s">
        <v>211</v>
      </c>
      <c r="B19" s="28"/>
      <c r="C19" s="28" t="s">
        <v>191</v>
      </c>
      <c r="D19" s="28" t="s">
        <v>212</v>
      </c>
      <c r="E19" s="80">
        <f t="shared" si="2"/>
        <v>5</v>
      </c>
      <c r="F19" s="80">
        <v>5</v>
      </c>
      <c r="G19" s="106"/>
      <c r="H19" s="106"/>
      <c r="I19" s="111">
        <f t="shared" si="5"/>
        <v>8.5</v>
      </c>
      <c r="J19" s="111">
        <f t="shared" si="4"/>
        <v>8.5</v>
      </c>
      <c r="K19" s="124"/>
      <c r="L19" s="125">
        <v>8.5</v>
      </c>
      <c r="M19" s="116"/>
      <c r="N19" s="113"/>
    </row>
    <row r="20" spans="1:14" s="18" customFormat="1" ht="24" customHeight="1">
      <c r="A20" s="27">
        <v>2012999</v>
      </c>
      <c r="B20" s="28"/>
      <c r="C20" s="28"/>
      <c r="D20" s="28" t="s">
        <v>213</v>
      </c>
      <c r="E20" s="80">
        <f t="shared" si="2"/>
        <v>4.99</v>
      </c>
      <c r="F20" s="80">
        <v>4.99</v>
      </c>
      <c r="G20" s="106"/>
      <c r="H20" s="106"/>
      <c r="I20" s="111">
        <f t="shared" si="5"/>
        <v>7.62</v>
      </c>
      <c r="J20" s="111">
        <f t="shared" si="4"/>
        <v>7.62</v>
      </c>
      <c r="K20" s="124"/>
      <c r="L20" s="125">
        <v>7.62</v>
      </c>
      <c r="M20" s="116"/>
      <c r="N20" s="113"/>
    </row>
    <row r="21" spans="1:14" s="18" customFormat="1" ht="24" customHeight="1">
      <c r="A21" s="27" t="s">
        <v>214</v>
      </c>
      <c r="B21" s="28"/>
      <c r="C21" s="28" t="s">
        <v>191</v>
      </c>
      <c r="D21" s="28" t="s">
        <v>215</v>
      </c>
      <c r="E21" s="80">
        <f t="shared" si="2"/>
        <v>59.6</v>
      </c>
      <c r="F21" s="80"/>
      <c r="G21" s="106">
        <v>59.6</v>
      </c>
      <c r="H21" s="106"/>
      <c r="I21" s="111">
        <f t="shared" si="5"/>
        <v>59.6</v>
      </c>
      <c r="J21" s="111">
        <f t="shared" si="4"/>
        <v>0</v>
      </c>
      <c r="K21" s="126"/>
      <c r="L21" s="127"/>
      <c r="M21" s="113">
        <v>59.6</v>
      </c>
      <c r="N21" s="113"/>
    </row>
    <row r="22" spans="1:14" s="18" customFormat="1" ht="24" customHeight="1">
      <c r="A22" s="27" t="s">
        <v>216</v>
      </c>
      <c r="B22" s="28"/>
      <c r="C22" s="28" t="s">
        <v>191</v>
      </c>
      <c r="D22" s="28" t="s">
        <v>217</v>
      </c>
      <c r="E22" s="80">
        <f t="shared" si="2"/>
        <v>59.6</v>
      </c>
      <c r="F22" s="80"/>
      <c r="G22" s="106">
        <v>59.6</v>
      </c>
      <c r="H22" s="106"/>
      <c r="I22" s="111">
        <f t="shared" si="5"/>
        <v>59.6</v>
      </c>
      <c r="J22" s="111">
        <f t="shared" si="4"/>
        <v>0</v>
      </c>
      <c r="K22" s="119"/>
      <c r="L22" s="121"/>
      <c r="M22" s="113">
        <v>59.6</v>
      </c>
      <c r="N22" s="113"/>
    </row>
    <row r="23" spans="1:14" s="18" customFormat="1" ht="24" customHeight="1">
      <c r="A23" s="27" t="s">
        <v>218</v>
      </c>
      <c r="B23" s="28"/>
      <c r="C23" s="28" t="s">
        <v>191</v>
      </c>
      <c r="D23" s="28" t="s">
        <v>219</v>
      </c>
      <c r="E23" s="80">
        <f t="shared" si="2"/>
        <v>59.6</v>
      </c>
      <c r="F23" s="80"/>
      <c r="G23" s="106">
        <v>59.6</v>
      </c>
      <c r="H23" s="106"/>
      <c r="I23" s="111">
        <f t="shared" si="5"/>
        <v>59.6</v>
      </c>
      <c r="J23" s="111">
        <f t="shared" si="4"/>
        <v>0</v>
      </c>
      <c r="K23" s="119"/>
      <c r="L23" s="121"/>
      <c r="M23" s="113">
        <v>59.6</v>
      </c>
      <c r="N23" s="113"/>
    </row>
    <row r="24" spans="1:14" s="18" customFormat="1" ht="24" customHeight="1">
      <c r="A24" s="27" t="s">
        <v>220</v>
      </c>
      <c r="B24" s="28"/>
      <c r="C24" s="28" t="s">
        <v>191</v>
      </c>
      <c r="D24" s="28" t="s">
        <v>221</v>
      </c>
      <c r="E24" s="80">
        <f t="shared" si="2"/>
        <v>0.7</v>
      </c>
      <c r="F24" s="80">
        <f>F25</f>
        <v>0.7</v>
      </c>
      <c r="G24" s="106"/>
      <c r="H24" s="106"/>
      <c r="I24" s="111">
        <f t="shared" si="5"/>
        <v>0.7</v>
      </c>
      <c r="J24" s="111">
        <f t="shared" si="4"/>
        <v>0.7</v>
      </c>
      <c r="K24" s="119"/>
      <c r="L24" s="121">
        <v>0.7</v>
      </c>
      <c r="M24" s="113"/>
      <c r="N24" s="113"/>
    </row>
    <row r="25" spans="1:14" s="18" customFormat="1" ht="24" customHeight="1">
      <c r="A25" s="27" t="s">
        <v>222</v>
      </c>
      <c r="B25" s="28"/>
      <c r="C25" s="28" t="s">
        <v>191</v>
      </c>
      <c r="D25" s="28" t="s">
        <v>223</v>
      </c>
      <c r="E25" s="80">
        <f t="shared" si="2"/>
        <v>0.7</v>
      </c>
      <c r="F25" s="80">
        <f>F26</f>
        <v>0.7</v>
      </c>
      <c r="G25" s="106"/>
      <c r="H25" s="106"/>
      <c r="I25" s="111">
        <f t="shared" si="5"/>
        <v>0.7</v>
      </c>
      <c r="J25" s="111">
        <f t="shared" si="4"/>
        <v>0.7</v>
      </c>
      <c r="K25" s="119"/>
      <c r="L25" s="121">
        <v>0.7</v>
      </c>
      <c r="M25" s="113"/>
      <c r="N25" s="113"/>
    </row>
    <row r="26" spans="1:14" s="18" customFormat="1" ht="24" customHeight="1">
      <c r="A26" s="27" t="s">
        <v>224</v>
      </c>
      <c r="B26" s="28"/>
      <c r="C26" s="28" t="s">
        <v>191</v>
      </c>
      <c r="D26" s="28" t="s">
        <v>225</v>
      </c>
      <c r="E26" s="80">
        <f t="shared" si="2"/>
        <v>0.7</v>
      </c>
      <c r="F26" s="80">
        <v>0.7</v>
      </c>
      <c r="G26" s="106"/>
      <c r="H26" s="106"/>
      <c r="I26" s="111">
        <f t="shared" si="5"/>
        <v>0.7</v>
      </c>
      <c r="J26" s="111">
        <f t="shared" si="4"/>
        <v>0.7</v>
      </c>
      <c r="K26" s="114"/>
      <c r="L26" s="121">
        <v>0.7</v>
      </c>
      <c r="M26" s="113"/>
      <c r="N26" s="113"/>
    </row>
    <row r="27" spans="1:14" ht="22.5" customHeight="1">
      <c r="A27" s="107"/>
      <c r="B27" s="108"/>
      <c r="C27" s="108"/>
      <c r="D27" s="108"/>
      <c r="E27" s="108"/>
      <c r="F27" s="108"/>
      <c r="G27" s="108"/>
      <c r="H27" s="108"/>
      <c r="I27" s="111"/>
      <c r="J27" s="111"/>
      <c r="K27" s="128"/>
      <c r="L27" s="129"/>
      <c r="M27" s="129"/>
      <c r="N27" s="129"/>
    </row>
    <row r="28" spans="1:14" ht="22.5" customHeight="1">
      <c r="A28" s="107"/>
      <c r="B28" s="108"/>
      <c r="C28" s="108"/>
      <c r="D28" s="108"/>
      <c r="E28" s="108"/>
      <c r="F28" s="108"/>
      <c r="G28" s="108"/>
      <c r="H28" s="108"/>
      <c r="I28" s="111"/>
      <c r="J28" s="111"/>
      <c r="K28" s="128"/>
      <c r="L28" s="129"/>
      <c r="M28" s="129"/>
      <c r="N28" s="129"/>
    </row>
    <row r="29" spans="1:14" ht="22.5" customHeight="1">
      <c r="A29" s="107"/>
      <c r="B29" s="108"/>
      <c r="C29" s="108"/>
      <c r="D29" s="108"/>
      <c r="E29" s="108"/>
      <c r="F29" s="108"/>
      <c r="G29" s="108"/>
      <c r="H29" s="108"/>
      <c r="I29" s="111"/>
      <c r="J29" s="111"/>
      <c r="K29" s="111"/>
      <c r="L29" s="111"/>
      <c r="M29" s="130"/>
      <c r="N29" s="130"/>
    </row>
  </sheetData>
  <sheetProtection/>
  <mergeCells count="37">
    <mergeCell ref="A1:N1"/>
    <mergeCell ref="A3:D3"/>
    <mergeCell ref="E3:H3"/>
    <mergeCell ref="I3:N3"/>
    <mergeCell ref="G4:H4"/>
    <mergeCell ref="J4:L4"/>
    <mergeCell ref="M4:N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6:A7"/>
    <mergeCell ref="B6:B7"/>
    <mergeCell ref="C6:C7"/>
    <mergeCell ref="D4:D5"/>
    <mergeCell ref="E4:E5"/>
    <mergeCell ref="F4:F5"/>
    <mergeCell ref="I4:I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24"/>
  <sheetViews>
    <sheetView showGridLines="0" showZeros="0" zoomScaleSheetLayoutView="100" workbookViewId="0" topLeftCell="A1">
      <selection activeCell="E16" sqref="E16"/>
    </sheetView>
  </sheetViews>
  <sheetFormatPr defaultColWidth="9.00390625" defaultRowHeight="14.25"/>
  <cols>
    <col min="1" max="3" width="2.75390625" style="18" customWidth="1"/>
    <col min="4" max="4" width="29.00390625" style="18" customWidth="1"/>
    <col min="5" max="5" width="9.875" style="18" customWidth="1"/>
    <col min="6" max="96" width="2.75390625" style="18" customWidth="1"/>
    <col min="97" max="16384" width="9.00390625" style="18" customWidth="1"/>
  </cols>
  <sheetData>
    <row r="1" spans="1:96" ht="20.25">
      <c r="A1" s="67" t="s">
        <v>261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</row>
    <row r="2" spans="1:96" ht="15">
      <c r="A2" s="68" t="s">
        <v>177</v>
      </c>
      <c r="B2" s="68"/>
      <c r="C2" s="68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85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86" t="s">
        <v>262</v>
      </c>
    </row>
    <row r="3" spans="1:96" ht="14.25">
      <c r="A3" s="71" t="s">
        <v>5</v>
      </c>
      <c r="B3" s="72"/>
      <c r="C3" s="72"/>
      <c r="D3" s="72"/>
      <c r="E3" s="72" t="s">
        <v>189</v>
      </c>
      <c r="F3" s="73" t="s">
        <v>263</v>
      </c>
      <c r="G3" s="73"/>
      <c r="H3" s="73"/>
      <c r="I3" s="73"/>
      <c r="J3" s="73"/>
      <c r="K3" s="73"/>
      <c r="L3" s="73"/>
      <c r="M3" s="73"/>
      <c r="N3" s="73"/>
      <c r="O3" s="81" t="s">
        <v>264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73" t="s">
        <v>265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 t="s">
        <v>266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81" t="s">
        <v>267</v>
      </c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73" t="s">
        <v>268</v>
      </c>
      <c r="CH3" s="73"/>
      <c r="CI3" s="73"/>
      <c r="CJ3" s="73"/>
      <c r="CK3" s="73"/>
      <c r="CL3" s="73" t="s">
        <v>269</v>
      </c>
      <c r="CM3" s="73"/>
      <c r="CN3" s="73"/>
      <c r="CO3" s="72" t="s">
        <v>270</v>
      </c>
      <c r="CP3" s="72"/>
      <c r="CQ3" s="72"/>
      <c r="CR3" s="87"/>
    </row>
    <row r="4" spans="1:96" ht="52.5" customHeight="1">
      <c r="A4" s="74" t="s">
        <v>257</v>
      </c>
      <c r="B4" s="75"/>
      <c r="C4" s="75"/>
      <c r="D4" s="75" t="s">
        <v>185</v>
      </c>
      <c r="E4" s="75"/>
      <c r="F4" s="75" t="s">
        <v>240</v>
      </c>
      <c r="G4" s="75" t="s">
        <v>271</v>
      </c>
      <c r="H4" s="75" t="s">
        <v>272</v>
      </c>
      <c r="I4" s="75" t="s">
        <v>273</v>
      </c>
      <c r="J4" s="75" t="s">
        <v>274</v>
      </c>
      <c r="K4" s="75" t="s">
        <v>275</v>
      </c>
      <c r="L4" s="75" t="s">
        <v>276</v>
      </c>
      <c r="M4" s="75" t="s">
        <v>277</v>
      </c>
      <c r="N4" s="75" t="s">
        <v>278</v>
      </c>
      <c r="O4" s="75" t="s">
        <v>240</v>
      </c>
      <c r="P4" s="75" t="s">
        <v>279</v>
      </c>
      <c r="Q4" s="75" t="s">
        <v>280</v>
      </c>
      <c r="R4" s="75" t="s">
        <v>281</v>
      </c>
      <c r="S4" s="75" t="s">
        <v>282</v>
      </c>
      <c r="T4" s="75" t="s">
        <v>283</v>
      </c>
      <c r="U4" s="75" t="s">
        <v>284</v>
      </c>
      <c r="V4" s="75" t="s">
        <v>285</v>
      </c>
      <c r="W4" s="75" t="s">
        <v>286</v>
      </c>
      <c r="X4" s="75" t="s">
        <v>287</v>
      </c>
      <c r="Y4" s="75" t="s">
        <v>288</v>
      </c>
      <c r="Z4" s="75" t="s">
        <v>289</v>
      </c>
      <c r="AA4" s="75" t="s">
        <v>290</v>
      </c>
      <c r="AB4" s="75" t="s">
        <v>291</v>
      </c>
      <c r="AC4" s="75" t="s">
        <v>292</v>
      </c>
      <c r="AD4" s="75" t="s">
        <v>293</v>
      </c>
      <c r="AE4" s="75" t="s">
        <v>294</v>
      </c>
      <c r="AF4" s="75" t="s">
        <v>295</v>
      </c>
      <c r="AG4" s="75" t="s">
        <v>296</v>
      </c>
      <c r="AH4" s="75" t="s">
        <v>297</v>
      </c>
      <c r="AI4" s="75" t="s">
        <v>298</v>
      </c>
      <c r="AJ4" s="75" t="s">
        <v>299</v>
      </c>
      <c r="AK4" s="75" t="s">
        <v>300</v>
      </c>
      <c r="AL4" s="75" t="s">
        <v>301</v>
      </c>
      <c r="AM4" s="75" t="s">
        <v>302</v>
      </c>
      <c r="AN4" s="75" t="s">
        <v>303</v>
      </c>
      <c r="AO4" s="75" t="s">
        <v>304</v>
      </c>
      <c r="AP4" s="75" t="s">
        <v>305</v>
      </c>
      <c r="AQ4" s="75" t="s">
        <v>240</v>
      </c>
      <c r="AR4" s="75" t="s">
        <v>306</v>
      </c>
      <c r="AS4" s="75" t="s">
        <v>307</v>
      </c>
      <c r="AT4" s="75" t="s">
        <v>308</v>
      </c>
      <c r="AU4" s="75" t="s">
        <v>309</v>
      </c>
      <c r="AV4" s="75" t="s">
        <v>310</v>
      </c>
      <c r="AW4" s="75" t="s">
        <v>311</v>
      </c>
      <c r="AX4" s="75" t="s">
        <v>312</v>
      </c>
      <c r="AY4" s="75" t="s">
        <v>313</v>
      </c>
      <c r="AZ4" s="75" t="s">
        <v>314</v>
      </c>
      <c r="BA4" s="75" t="s">
        <v>315</v>
      </c>
      <c r="BB4" s="75" t="s">
        <v>316</v>
      </c>
      <c r="BC4" s="75" t="s">
        <v>317</v>
      </c>
      <c r="BD4" s="75" t="s">
        <v>318</v>
      </c>
      <c r="BE4" s="75" t="s">
        <v>319</v>
      </c>
      <c r="BF4" s="75" t="s">
        <v>240</v>
      </c>
      <c r="BG4" s="75" t="s">
        <v>320</v>
      </c>
      <c r="BH4" s="75" t="s">
        <v>321</v>
      </c>
      <c r="BI4" s="75" t="s">
        <v>322</v>
      </c>
      <c r="BJ4" s="75" t="s">
        <v>323</v>
      </c>
      <c r="BK4" s="75" t="s">
        <v>324</v>
      </c>
      <c r="BL4" s="75" t="s">
        <v>325</v>
      </c>
      <c r="BM4" s="75" t="s">
        <v>326</v>
      </c>
      <c r="BN4" s="75" t="s">
        <v>327</v>
      </c>
      <c r="BO4" s="75" t="s">
        <v>328</v>
      </c>
      <c r="BP4" s="75" t="s">
        <v>329</v>
      </c>
      <c r="BQ4" s="75" t="s">
        <v>240</v>
      </c>
      <c r="BR4" s="75" t="s">
        <v>320</v>
      </c>
      <c r="BS4" s="75" t="s">
        <v>321</v>
      </c>
      <c r="BT4" s="75" t="s">
        <v>322</v>
      </c>
      <c r="BU4" s="75" t="s">
        <v>323</v>
      </c>
      <c r="BV4" s="75" t="s">
        <v>324</v>
      </c>
      <c r="BW4" s="75" t="s">
        <v>325</v>
      </c>
      <c r="BX4" s="75" t="s">
        <v>326</v>
      </c>
      <c r="BY4" s="75" t="s">
        <v>330</v>
      </c>
      <c r="BZ4" s="75" t="s">
        <v>331</v>
      </c>
      <c r="CA4" s="75" t="s">
        <v>332</v>
      </c>
      <c r="CB4" s="75" t="s">
        <v>333</v>
      </c>
      <c r="CC4" s="75" t="s">
        <v>327</v>
      </c>
      <c r="CD4" s="75" t="s">
        <v>328</v>
      </c>
      <c r="CE4" s="75" t="s">
        <v>334</v>
      </c>
      <c r="CF4" s="75" t="s">
        <v>267</v>
      </c>
      <c r="CG4" s="75" t="s">
        <v>240</v>
      </c>
      <c r="CH4" s="75" t="s">
        <v>335</v>
      </c>
      <c r="CI4" s="75" t="s">
        <v>336</v>
      </c>
      <c r="CJ4" s="75" t="s">
        <v>337</v>
      </c>
      <c r="CK4" s="75" t="s">
        <v>338</v>
      </c>
      <c r="CL4" s="75" t="s">
        <v>240</v>
      </c>
      <c r="CM4" s="75" t="s">
        <v>339</v>
      </c>
      <c r="CN4" s="75" t="s">
        <v>340</v>
      </c>
      <c r="CO4" s="75" t="s">
        <v>240</v>
      </c>
      <c r="CP4" s="75" t="s">
        <v>341</v>
      </c>
      <c r="CQ4" s="75" t="s">
        <v>342</v>
      </c>
      <c r="CR4" s="88" t="s">
        <v>270</v>
      </c>
    </row>
    <row r="5" spans="1:96" ht="52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88"/>
    </row>
    <row r="6" spans="1:96" ht="52.5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88"/>
    </row>
    <row r="7" spans="1:96" ht="33" customHeight="1">
      <c r="A7" s="74" t="s">
        <v>186</v>
      </c>
      <c r="B7" s="75" t="s">
        <v>187</v>
      </c>
      <c r="C7" s="75" t="s">
        <v>188</v>
      </c>
      <c r="D7" s="75" t="s">
        <v>10</v>
      </c>
      <c r="E7" s="75" t="s">
        <v>12</v>
      </c>
      <c r="F7" s="75" t="s">
        <v>18</v>
      </c>
      <c r="G7" s="75" t="s">
        <v>24</v>
      </c>
      <c r="H7" s="75" t="s">
        <v>30</v>
      </c>
      <c r="I7" s="75" t="s">
        <v>36</v>
      </c>
      <c r="J7" s="75" t="s">
        <v>42</v>
      </c>
      <c r="K7" s="75" t="s">
        <v>48</v>
      </c>
      <c r="L7" s="75" t="s">
        <v>53</v>
      </c>
      <c r="M7" s="75" t="s">
        <v>58</v>
      </c>
      <c r="N7" s="75" t="s">
        <v>63</v>
      </c>
      <c r="O7" s="75" t="s">
        <v>67</v>
      </c>
      <c r="P7" s="75" t="s">
        <v>72</v>
      </c>
      <c r="Q7" s="75" t="s">
        <v>77</v>
      </c>
      <c r="R7" s="75" t="s">
        <v>82</v>
      </c>
      <c r="S7" s="75" t="s">
        <v>87</v>
      </c>
      <c r="T7" s="75" t="s">
        <v>92</v>
      </c>
      <c r="U7" s="75" t="s">
        <v>97</v>
      </c>
      <c r="V7" s="75" t="s">
        <v>102</v>
      </c>
      <c r="W7" s="75" t="s">
        <v>107</v>
      </c>
      <c r="X7" s="75" t="s">
        <v>112</v>
      </c>
      <c r="Y7" s="75" t="s">
        <v>117</v>
      </c>
      <c r="Z7" s="75" t="s">
        <v>122</v>
      </c>
      <c r="AA7" s="75" t="s">
        <v>127</v>
      </c>
      <c r="AB7" s="75" t="s">
        <v>131</v>
      </c>
      <c r="AC7" s="75" t="s">
        <v>135</v>
      </c>
      <c r="AD7" s="75" t="s">
        <v>139</v>
      </c>
      <c r="AE7" s="75" t="s">
        <v>145</v>
      </c>
      <c r="AF7" s="75" t="s">
        <v>151</v>
      </c>
      <c r="AG7" s="75" t="s">
        <v>157</v>
      </c>
      <c r="AH7" s="75" t="s">
        <v>162</v>
      </c>
      <c r="AI7" s="75" t="s">
        <v>167</v>
      </c>
      <c r="AJ7" s="75" t="s">
        <v>169</v>
      </c>
      <c r="AK7" s="75" t="s">
        <v>171</v>
      </c>
      <c r="AL7" s="75" t="s">
        <v>246</v>
      </c>
      <c r="AM7" s="75" t="s">
        <v>247</v>
      </c>
      <c r="AN7" s="75" t="s">
        <v>174</v>
      </c>
      <c r="AO7" s="75" t="s">
        <v>14</v>
      </c>
      <c r="AP7" s="75" t="s">
        <v>20</v>
      </c>
      <c r="AQ7" s="75" t="s">
        <v>26</v>
      </c>
      <c r="AR7" s="75" t="s">
        <v>32</v>
      </c>
      <c r="AS7" s="75" t="s">
        <v>38</v>
      </c>
      <c r="AT7" s="75" t="s">
        <v>44</v>
      </c>
      <c r="AU7" s="75" t="s">
        <v>50</v>
      </c>
      <c r="AV7" s="75" t="s">
        <v>55</v>
      </c>
      <c r="AW7" s="75" t="s">
        <v>60</v>
      </c>
      <c r="AX7" s="75" t="s">
        <v>65</v>
      </c>
      <c r="AY7" s="75" t="s">
        <v>69</v>
      </c>
      <c r="AZ7" s="75" t="s">
        <v>74</v>
      </c>
      <c r="BA7" s="75" t="s">
        <v>79</v>
      </c>
      <c r="BB7" s="75" t="s">
        <v>84</v>
      </c>
      <c r="BC7" s="75" t="s">
        <v>89</v>
      </c>
      <c r="BD7" s="75" t="s">
        <v>94</v>
      </c>
      <c r="BE7" s="75" t="s">
        <v>99</v>
      </c>
      <c r="BF7" s="75" t="s">
        <v>104</v>
      </c>
      <c r="BG7" s="75" t="s">
        <v>109</v>
      </c>
      <c r="BH7" s="75" t="s">
        <v>114</v>
      </c>
      <c r="BI7" s="75" t="s">
        <v>119</v>
      </c>
      <c r="BJ7" s="75" t="s">
        <v>124</v>
      </c>
      <c r="BK7" s="75" t="s">
        <v>128</v>
      </c>
      <c r="BL7" s="75" t="s">
        <v>16</v>
      </c>
      <c r="BM7" s="75" t="s">
        <v>22</v>
      </c>
      <c r="BN7" s="75" t="s">
        <v>28</v>
      </c>
      <c r="BO7" s="75" t="s">
        <v>34</v>
      </c>
      <c r="BP7" s="75" t="s">
        <v>40</v>
      </c>
      <c r="BQ7" s="75" t="s">
        <v>46</v>
      </c>
      <c r="BR7" s="75" t="s">
        <v>52</v>
      </c>
      <c r="BS7" s="75" t="s">
        <v>57</v>
      </c>
      <c r="BT7" s="75" t="s">
        <v>62</v>
      </c>
      <c r="BU7" s="75" t="s">
        <v>66</v>
      </c>
      <c r="BV7" s="75" t="s">
        <v>71</v>
      </c>
      <c r="BW7" s="75" t="s">
        <v>76</v>
      </c>
      <c r="BX7" s="75" t="s">
        <v>81</v>
      </c>
      <c r="BY7" s="75" t="s">
        <v>86</v>
      </c>
      <c r="BZ7" s="75" t="s">
        <v>91</v>
      </c>
      <c r="CA7" s="75" t="s">
        <v>96</v>
      </c>
      <c r="CB7" s="75" t="s">
        <v>101</v>
      </c>
      <c r="CC7" s="75" t="s">
        <v>106</v>
      </c>
      <c r="CD7" s="75" t="s">
        <v>111</v>
      </c>
      <c r="CE7" s="75" t="s">
        <v>116</v>
      </c>
      <c r="CF7" s="75" t="s">
        <v>121</v>
      </c>
      <c r="CG7" s="75" t="s">
        <v>126</v>
      </c>
      <c r="CH7" s="75" t="s">
        <v>129</v>
      </c>
      <c r="CI7" s="75" t="s">
        <v>133</v>
      </c>
      <c r="CJ7" s="75" t="s">
        <v>137</v>
      </c>
      <c r="CK7" s="75" t="s">
        <v>143</v>
      </c>
      <c r="CL7" s="75" t="s">
        <v>149</v>
      </c>
      <c r="CM7" s="75" t="s">
        <v>155</v>
      </c>
      <c r="CN7" s="75" t="s">
        <v>161</v>
      </c>
      <c r="CO7" s="75" t="s">
        <v>166</v>
      </c>
      <c r="CP7" s="75" t="s">
        <v>168</v>
      </c>
      <c r="CQ7" s="75" t="s">
        <v>170</v>
      </c>
      <c r="CR7" s="88" t="s">
        <v>172</v>
      </c>
    </row>
    <row r="8" spans="1:96" ht="36" customHeight="1">
      <c r="A8" s="76"/>
      <c r="B8" s="77"/>
      <c r="C8" s="77"/>
      <c r="D8" s="77" t="s">
        <v>189</v>
      </c>
      <c r="E8" s="78"/>
      <c r="F8" s="78"/>
      <c r="G8" s="78"/>
      <c r="H8" s="78"/>
      <c r="I8" s="78"/>
      <c r="J8" s="78"/>
      <c r="K8" s="82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4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84"/>
      <c r="BD8" s="78"/>
      <c r="BE8" s="78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78"/>
      <c r="BR8" s="84"/>
      <c r="BS8" s="78"/>
      <c r="BT8" s="78"/>
      <c r="BU8" s="84"/>
      <c r="BV8" s="84"/>
      <c r="BW8" s="78"/>
      <c r="BX8" s="84"/>
      <c r="BY8" s="84"/>
      <c r="BZ8" s="84"/>
      <c r="CA8" s="84"/>
      <c r="CB8" s="84"/>
      <c r="CC8" s="78"/>
      <c r="CD8" s="78"/>
      <c r="CE8" s="82"/>
      <c r="CF8" s="78"/>
      <c r="CG8" s="78"/>
      <c r="CH8" s="78"/>
      <c r="CI8" s="78"/>
      <c r="CJ8" s="78"/>
      <c r="CK8" s="78"/>
      <c r="CL8" s="78"/>
      <c r="CM8" s="78"/>
      <c r="CN8" s="84"/>
      <c r="CO8" s="78"/>
      <c r="CP8" s="78"/>
      <c r="CQ8" s="82"/>
      <c r="CR8" s="89"/>
    </row>
    <row r="9" spans="1:249" ht="15" customHeight="1">
      <c r="A9" s="27" t="s">
        <v>195</v>
      </c>
      <c r="B9" s="28"/>
      <c r="C9" s="28" t="s">
        <v>191</v>
      </c>
      <c r="D9" s="28" t="s">
        <v>196</v>
      </c>
      <c r="E9" s="79">
        <v>3500696.63</v>
      </c>
      <c r="F9" s="79">
        <v>1879167.56</v>
      </c>
      <c r="G9" s="79">
        <v>549293.56</v>
      </c>
      <c r="H9" s="79">
        <v>363687</v>
      </c>
      <c r="I9" s="79">
        <v>966187</v>
      </c>
      <c r="J9" s="79">
        <v>0</v>
      </c>
      <c r="K9" s="83" t="s">
        <v>343</v>
      </c>
      <c r="L9" s="79">
        <v>0</v>
      </c>
      <c r="M9" s="79">
        <v>0</v>
      </c>
      <c r="N9" s="79">
        <v>0</v>
      </c>
      <c r="O9" s="79">
        <v>1469777.61</v>
      </c>
      <c r="P9" s="79">
        <v>482313.14</v>
      </c>
      <c r="Q9" s="79">
        <v>1000</v>
      </c>
      <c r="R9" s="79">
        <v>0</v>
      </c>
      <c r="S9" s="79">
        <v>7.5</v>
      </c>
      <c r="T9" s="79">
        <v>0</v>
      </c>
      <c r="U9" s="79">
        <v>0</v>
      </c>
      <c r="V9" s="79">
        <v>150793.45</v>
      </c>
      <c r="W9" s="79">
        <v>0</v>
      </c>
      <c r="X9" s="79">
        <v>0</v>
      </c>
      <c r="Y9" s="79">
        <v>26295.3</v>
      </c>
      <c r="Z9" s="79">
        <v>0</v>
      </c>
      <c r="AA9" s="79">
        <v>4909</v>
      </c>
      <c r="AB9" s="79">
        <v>0</v>
      </c>
      <c r="AC9" s="79">
        <v>0</v>
      </c>
      <c r="AD9" s="79">
        <v>0</v>
      </c>
      <c r="AE9" s="79">
        <v>79172.99</v>
      </c>
      <c r="AF9" s="79">
        <v>0</v>
      </c>
      <c r="AG9" s="79">
        <v>0</v>
      </c>
      <c r="AH9" s="79">
        <v>0</v>
      </c>
      <c r="AI9" s="79">
        <v>156854.1</v>
      </c>
      <c r="AJ9" s="79">
        <v>0</v>
      </c>
      <c r="AK9" s="79">
        <v>0</v>
      </c>
      <c r="AL9" s="79">
        <v>0</v>
      </c>
      <c r="AM9" s="79">
        <v>568432.13</v>
      </c>
      <c r="AN9" s="79">
        <v>0</v>
      </c>
      <c r="AO9" s="79">
        <v>0</v>
      </c>
      <c r="AP9" s="79">
        <v>0</v>
      </c>
      <c r="AQ9" s="79">
        <v>151751.46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151751.46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Q9" s="79">
        <v>0</v>
      </c>
      <c r="BR9" s="79">
        <v>0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79">
        <v>0</v>
      </c>
      <c r="BY9" s="79">
        <v>0</v>
      </c>
      <c r="BZ9" s="79">
        <v>0</v>
      </c>
      <c r="CA9" s="79">
        <v>0</v>
      </c>
      <c r="CB9" s="79">
        <v>0</v>
      </c>
      <c r="CC9" s="79">
        <v>0</v>
      </c>
      <c r="CD9" s="79">
        <v>0</v>
      </c>
      <c r="CE9" s="79">
        <v>0</v>
      </c>
      <c r="CF9" s="79">
        <v>0</v>
      </c>
      <c r="CG9" s="79">
        <v>0</v>
      </c>
      <c r="CH9" s="79">
        <v>0</v>
      </c>
      <c r="CI9" s="79">
        <v>0</v>
      </c>
      <c r="CJ9" s="79">
        <v>0</v>
      </c>
      <c r="CK9" s="79">
        <v>0</v>
      </c>
      <c r="CL9" s="79">
        <v>0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  <c r="CR9" s="79">
        <v>0</v>
      </c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</row>
    <row r="10" spans="1:249" ht="15" customHeight="1">
      <c r="A10" s="27" t="s">
        <v>197</v>
      </c>
      <c r="B10" s="28"/>
      <c r="C10" s="28" t="s">
        <v>191</v>
      </c>
      <c r="D10" s="28" t="s">
        <v>198</v>
      </c>
      <c r="E10" s="79">
        <v>84695.76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83" t="s">
        <v>343</v>
      </c>
      <c r="L10" s="79">
        <v>0</v>
      </c>
      <c r="M10" s="79">
        <v>0</v>
      </c>
      <c r="N10" s="79">
        <v>0</v>
      </c>
      <c r="O10" s="79">
        <v>84695.76</v>
      </c>
      <c r="P10" s="79">
        <v>75362.76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377</v>
      </c>
      <c r="Z10" s="79">
        <v>0</v>
      </c>
      <c r="AA10" s="79">
        <v>0</v>
      </c>
      <c r="AB10" s="79">
        <v>0</v>
      </c>
      <c r="AC10" s="79">
        <v>0</v>
      </c>
      <c r="AD10" s="79">
        <v>2177</v>
      </c>
      <c r="AE10" s="79">
        <v>2689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4090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Q10" s="79">
        <v>0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0</v>
      </c>
      <c r="CA10" s="79">
        <v>0</v>
      </c>
      <c r="CB10" s="79">
        <v>0</v>
      </c>
      <c r="CC10" s="79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79">
        <v>0</v>
      </c>
      <c r="CR10" s="79">
        <v>0</v>
      </c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</row>
    <row r="11" spans="1:249" ht="15" customHeight="1">
      <c r="A11" s="27" t="s">
        <v>199</v>
      </c>
      <c r="B11" s="28"/>
      <c r="C11" s="28" t="s">
        <v>191</v>
      </c>
      <c r="D11" s="28" t="s">
        <v>200</v>
      </c>
      <c r="E11" s="79">
        <v>40000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83" t="s">
        <v>343</v>
      </c>
      <c r="L11" s="79">
        <v>0</v>
      </c>
      <c r="M11" s="79">
        <v>0</v>
      </c>
      <c r="N11" s="79">
        <v>0</v>
      </c>
      <c r="O11" s="79">
        <v>40000</v>
      </c>
      <c r="P11" s="79">
        <v>10650</v>
      </c>
      <c r="Q11" s="79">
        <v>13000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10775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5575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</row>
    <row r="12" spans="1:249" ht="15" customHeight="1">
      <c r="A12" s="27" t="s">
        <v>201</v>
      </c>
      <c r="B12" s="28"/>
      <c r="C12" s="28" t="s">
        <v>191</v>
      </c>
      <c r="D12" s="28" t="s">
        <v>202</v>
      </c>
      <c r="E12" s="79">
        <v>154672.64</v>
      </c>
      <c r="F12" s="79">
        <v>127646.64</v>
      </c>
      <c r="G12" s="79">
        <v>19647.64</v>
      </c>
      <c r="H12" s="79">
        <v>46269</v>
      </c>
      <c r="I12" s="79">
        <v>61730</v>
      </c>
      <c r="J12" s="79">
        <v>0</v>
      </c>
      <c r="K12" s="83" t="s">
        <v>343</v>
      </c>
      <c r="L12" s="79">
        <v>0</v>
      </c>
      <c r="M12" s="79">
        <v>0</v>
      </c>
      <c r="N12" s="79">
        <v>0</v>
      </c>
      <c r="O12" s="79">
        <v>25000</v>
      </c>
      <c r="P12" s="79">
        <v>25000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2026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2026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</row>
    <row r="13" spans="1:96" ht="14.25">
      <c r="A13" s="30" t="s">
        <v>203</v>
      </c>
      <c r="B13" s="31"/>
      <c r="C13" s="31" t="s">
        <v>191</v>
      </c>
      <c r="D13" s="31" t="s">
        <v>204</v>
      </c>
      <c r="E13" s="80">
        <v>4854400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249" ht="15" customHeight="1">
      <c r="A14" s="27" t="s">
        <v>207</v>
      </c>
      <c r="B14" s="28"/>
      <c r="C14" s="28" t="s">
        <v>191</v>
      </c>
      <c r="D14" s="28" t="s">
        <v>208</v>
      </c>
      <c r="E14" s="79">
        <v>118500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3" t="s">
        <v>343</v>
      </c>
      <c r="L14" s="79">
        <v>0</v>
      </c>
      <c r="M14" s="79">
        <v>0</v>
      </c>
      <c r="N14" s="79">
        <v>0</v>
      </c>
      <c r="O14" s="79">
        <v>118500</v>
      </c>
      <c r="P14" s="79">
        <v>117073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1427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</row>
    <row r="15" spans="1:249" ht="15" customHeight="1">
      <c r="A15" s="27" t="s">
        <v>233</v>
      </c>
      <c r="B15" s="28"/>
      <c r="C15" s="28" t="s">
        <v>191</v>
      </c>
      <c r="D15" s="28" t="s">
        <v>234</v>
      </c>
      <c r="E15" s="79">
        <v>10000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83" t="s">
        <v>343</v>
      </c>
      <c r="L15" s="79">
        <v>0</v>
      </c>
      <c r="M15" s="79">
        <v>0</v>
      </c>
      <c r="N15" s="79">
        <v>0</v>
      </c>
      <c r="O15" s="79">
        <v>10000</v>
      </c>
      <c r="P15" s="79">
        <v>4990</v>
      </c>
      <c r="Q15" s="79">
        <v>4820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/>
      <c r="AA15" s="79">
        <v>0</v>
      </c>
      <c r="AB15" s="79">
        <v>0</v>
      </c>
      <c r="AC15" s="79">
        <v>0</v>
      </c>
      <c r="AD15" s="79">
        <v>0</v>
      </c>
      <c r="AE15" s="79">
        <v>190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79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</row>
    <row r="16" spans="1:96" ht="14.25">
      <c r="A16" s="30" t="s">
        <v>211</v>
      </c>
      <c r="B16" s="31"/>
      <c r="C16" s="31" t="s">
        <v>191</v>
      </c>
      <c r="D16" s="31" t="s">
        <v>344</v>
      </c>
      <c r="E16" s="29">
        <v>161200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249" ht="15" customHeight="1">
      <c r="A17" s="27" t="s">
        <v>218</v>
      </c>
      <c r="B17" s="28"/>
      <c r="C17" s="28" t="s">
        <v>191</v>
      </c>
      <c r="D17" s="28" t="s">
        <v>219</v>
      </c>
      <c r="E17" s="79">
        <v>596000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83" t="s">
        <v>343</v>
      </c>
      <c r="L17" s="79">
        <v>0</v>
      </c>
      <c r="M17" s="79">
        <v>0</v>
      </c>
      <c r="N17" s="79">
        <v>0</v>
      </c>
      <c r="O17" s="79">
        <v>596000</v>
      </c>
      <c r="P17" s="79">
        <v>596000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79">
        <v>0</v>
      </c>
      <c r="CR17" s="79">
        <v>0</v>
      </c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</row>
    <row r="18" spans="1:249" ht="15" customHeight="1">
      <c r="A18" s="27" t="s">
        <v>224</v>
      </c>
      <c r="B18" s="28"/>
      <c r="C18" s="28" t="s">
        <v>191</v>
      </c>
      <c r="D18" s="28" t="s">
        <v>225</v>
      </c>
      <c r="E18" s="79">
        <v>7000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83" t="s">
        <v>343</v>
      </c>
      <c r="L18" s="79">
        <v>0</v>
      </c>
      <c r="M18" s="79">
        <v>0</v>
      </c>
      <c r="N18" s="79">
        <v>0</v>
      </c>
      <c r="O18" s="79">
        <v>7000</v>
      </c>
      <c r="P18" s="79">
        <v>7000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79">
        <v>0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0</v>
      </c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0</v>
      </c>
      <c r="CM18" s="79">
        <v>0</v>
      </c>
      <c r="CN18" s="79">
        <v>0</v>
      </c>
      <c r="CO18" s="79">
        <v>0</v>
      </c>
      <c r="CP18" s="79">
        <v>0</v>
      </c>
      <c r="CQ18" s="79">
        <v>0</v>
      </c>
      <c r="CR18" s="79">
        <v>0</v>
      </c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</row>
    <row r="19" spans="1:96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ht="14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</sheetData>
  <sheetProtection/>
  <mergeCells count="11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4:C6"/>
  </mergeCells>
  <printOptions/>
  <pageMargins left="0.31" right="0.2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34.00390625" style="18" bestFit="1" customWidth="1"/>
    <col min="2" max="2" width="9.00390625" style="18" customWidth="1"/>
    <col min="3" max="3" width="11.625" style="18" customWidth="1"/>
    <col min="4" max="4" width="42.00390625" style="18" customWidth="1"/>
    <col min="5" max="5" width="9.00390625" style="18" customWidth="1"/>
    <col min="6" max="6" width="13.375" style="18" customWidth="1"/>
    <col min="7" max="9" width="9.00390625" style="18" customWidth="1"/>
    <col min="10" max="10" width="19.50390625" style="18" customWidth="1"/>
    <col min="11" max="16384" width="9.00390625" style="18" customWidth="1"/>
  </cols>
  <sheetData>
    <row r="1" spans="1:6" ht="27">
      <c r="A1" s="34" t="s">
        <v>345</v>
      </c>
      <c r="B1" s="34"/>
      <c r="C1" s="34"/>
      <c r="D1" s="34"/>
      <c r="E1" s="34"/>
      <c r="F1" s="34"/>
    </row>
    <row r="2" spans="1:6" ht="18" customHeight="1">
      <c r="A2" s="35" t="s">
        <v>177</v>
      </c>
      <c r="B2" s="36"/>
      <c r="C2" s="36"/>
      <c r="D2" s="37"/>
      <c r="E2" s="36"/>
      <c r="F2" s="38" t="s">
        <v>2</v>
      </c>
    </row>
    <row r="3" spans="1:6" ht="18" customHeight="1">
      <c r="A3" s="39" t="s">
        <v>346</v>
      </c>
      <c r="B3" s="40" t="s">
        <v>6</v>
      </c>
      <c r="C3" s="40" t="s">
        <v>347</v>
      </c>
      <c r="D3" s="40" t="s">
        <v>346</v>
      </c>
      <c r="E3" s="40" t="s">
        <v>6</v>
      </c>
      <c r="F3" s="41" t="s">
        <v>347</v>
      </c>
    </row>
    <row r="4" spans="1:6" ht="18" customHeight="1">
      <c r="A4" s="42" t="s">
        <v>348</v>
      </c>
      <c r="B4" s="43"/>
      <c r="C4" s="43" t="s">
        <v>12</v>
      </c>
      <c r="D4" s="43" t="s">
        <v>348</v>
      </c>
      <c r="E4" s="43"/>
      <c r="F4" s="44" t="s">
        <v>18</v>
      </c>
    </row>
    <row r="5" spans="1:6" ht="18" customHeight="1">
      <c r="A5" s="45" t="s">
        <v>349</v>
      </c>
      <c r="B5" s="43" t="s">
        <v>12</v>
      </c>
      <c r="C5" s="43" t="s">
        <v>343</v>
      </c>
      <c r="D5" s="46" t="s">
        <v>350</v>
      </c>
      <c r="E5" s="43" t="s">
        <v>107</v>
      </c>
      <c r="F5" s="47" t="s">
        <v>351</v>
      </c>
    </row>
    <row r="6" spans="1:10" ht="18" customHeight="1">
      <c r="A6" s="45" t="s">
        <v>352</v>
      </c>
      <c r="B6" s="43" t="s">
        <v>18</v>
      </c>
      <c r="C6" s="48">
        <f>C7+C8+C11</f>
        <v>130.26</v>
      </c>
      <c r="D6" s="46" t="s">
        <v>353</v>
      </c>
      <c r="E6" s="43" t="s">
        <v>112</v>
      </c>
      <c r="F6" s="47" t="s">
        <v>354</v>
      </c>
      <c r="J6" s="65"/>
    </row>
    <row r="7" spans="1:10" ht="18" customHeight="1">
      <c r="A7" s="45" t="s">
        <v>355</v>
      </c>
      <c r="B7" s="43" t="s">
        <v>24</v>
      </c>
      <c r="C7" s="48">
        <v>1.52</v>
      </c>
      <c r="D7" s="46" t="s">
        <v>356</v>
      </c>
      <c r="E7" s="43" t="s">
        <v>117</v>
      </c>
      <c r="F7" s="47"/>
      <c r="J7" s="66"/>
    </row>
    <row r="8" spans="1:10" ht="18" customHeight="1">
      <c r="A8" s="45" t="s">
        <v>357</v>
      </c>
      <c r="B8" s="43" t="s">
        <v>30</v>
      </c>
      <c r="C8" s="48">
        <f>C9+C10</f>
        <v>58.96</v>
      </c>
      <c r="D8" s="49" t="s">
        <v>358</v>
      </c>
      <c r="E8" s="43" t="s">
        <v>122</v>
      </c>
      <c r="F8" s="50" t="s">
        <v>359</v>
      </c>
      <c r="J8" s="66"/>
    </row>
    <row r="9" spans="1:10" ht="18" customHeight="1">
      <c r="A9" s="45" t="s">
        <v>360</v>
      </c>
      <c r="B9" s="43" t="s">
        <v>36</v>
      </c>
      <c r="C9" s="51"/>
      <c r="D9" s="52" t="s">
        <v>361</v>
      </c>
      <c r="E9" s="43" t="s">
        <v>127</v>
      </c>
      <c r="F9" s="44"/>
      <c r="J9" s="66"/>
    </row>
    <row r="10" spans="1:10" ht="18" customHeight="1">
      <c r="A10" s="45" t="s">
        <v>362</v>
      </c>
      <c r="B10" s="43" t="s">
        <v>42</v>
      </c>
      <c r="C10" s="51">
        <v>58.96</v>
      </c>
      <c r="D10" s="29"/>
      <c r="E10" s="43" t="s">
        <v>131</v>
      </c>
      <c r="F10" s="53"/>
      <c r="J10" s="66"/>
    </row>
    <row r="11" spans="1:10" ht="18" customHeight="1">
      <c r="A11" s="45" t="s">
        <v>363</v>
      </c>
      <c r="B11" s="43" t="s">
        <v>48</v>
      </c>
      <c r="C11" s="51">
        <v>69.78</v>
      </c>
      <c r="D11" s="29"/>
      <c r="E11" s="43" t="s">
        <v>135</v>
      </c>
      <c r="F11" s="54"/>
      <c r="J11" s="66"/>
    </row>
    <row r="12" spans="1:10" ht="18" customHeight="1">
      <c r="A12" s="45" t="s">
        <v>364</v>
      </c>
      <c r="B12" s="43" t="s">
        <v>53</v>
      </c>
      <c r="C12" s="51">
        <v>69.78</v>
      </c>
      <c r="D12" s="29"/>
      <c r="E12" s="43" t="s">
        <v>139</v>
      </c>
      <c r="F12" s="53"/>
      <c r="J12" s="66"/>
    </row>
    <row r="13" spans="1:6" ht="18" customHeight="1">
      <c r="A13" s="45" t="s">
        <v>365</v>
      </c>
      <c r="B13" s="43" t="s">
        <v>58</v>
      </c>
      <c r="C13" s="51"/>
      <c r="D13" s="29"/>
      <c r="E13" s="43" t="s">
        <v>145</v>
      </c>
      <c r="F13" s="53"/>
    </row>
    <row r="14" spans="1:6" ht="18" customHeight="1">
      <c r="A14" s="45" t="s">
        <v>366</v>
      </c>
      <c r="B14" s="43" t="s">
        <v>63</v>
      </c>
      <c r="C14" s="55"/>
      <c r="D14" s="29"/>
      <c r="E14" s="43" t="s">
        <v>151</v>
      </c>
      <c r="F14" s="53"/>
    </row>
    <row r="15" spans="1:6" ht="18" customHeight="1">
      <c r="A15" s="45" t="s">
        <v>367</v>
      </c>
      <c r="B15" s="43" t="s">
        <v>67</v>
      </c>
      <c r="C15" s="56">
        <v>10</v>
      </c>
      <c r="D15" s="29"/>
      <c r="E15" s="43" t="s">
        <v>157</v>
      </c>
      <c r="F15" s="53"/>
    </row>
    <row r="16" spans="1:6" ht="18" customHeight="1">
      <c r="A16" s="45" t="s">
        <v>368</v>
      </c>
      <c r="B16" s="43" t="s">
        <v>72</v>
      </c>
      <c r="C16" s="57">
        <v>12</v>
      </c>
      <c r="D16" s="58"/>
      <c r="E16" s="43" t="s">
        <v>162</v>
      </c>
      <c r="F16" s="53"/>
    </row>
    <row r="17" spans="1:6" ht="18" customHeight="1">
      <c r="A17" s="45" t="s">
        <v>369</v>
      </c>
      <c r="B17" s="43" t="s">
        <v>77</v>
      </c>
      <c r="C17" s="57">
        <v>0</v>
      </c>
      <c r="D17" s="46" t="s">
        <v>370</v>
      </c>
      <c r="E17" s="43" t="s">
        <v>167</v>
      </c>
      <c r="F17" s="59"/>
    </row>
    <row r="18" spans="1:6" ht="18" customHeight="1">
      <c r="A18" s="45" t="s">
        <v>371</v>
      </c>
      <c r="B18" s="43" t="s">
        <v>82</v>
      </c>
      <c r="C18" s="57">
        <v>15</v>
      </c>
      <c r="D18" s="46" t="s">
        <v>370</v>
      </c>
      <c r="E18" s="43" t="s">
        <v>169</v>
      </c>
      <c r="F18" s="59"/>
    </row>
    <row r="19" spans="1:6" ht="18" customHeight="1">
      <c r="A19" s="45" t="s">
        <v>372</v>
      </c>
      <c r="B19" s="43" t="s">
        <v>87</v>
      </c>
      <c r="C19" s="57">
        <v>1203</v>
      </c>
      <c r="D19" s="46" t="s">
        <v>370</v>
      </c>
      <c r="E19" s="43" t="s">
        <v>171</v>
      </c>
      <c r="F19" s="59"/>
    </row>
    <row r="20" spans="1:6" ht="18" customHeight="1">
      <c r="A20" s="45" t="s">
        <v>373</v>
      </c>
      <c r="B20" s="43" t="s">
        <v>92</v>
      </c>
      <c r="C20" s="57">
        <v>11730</v>
      </c>
      <c r="D20" s="46" t="s">
        <v>370</v>
      </c>
      <c r="E20" s="43" t="s">
        <v>246</v>
      </c>
      <c r="F20" s="59"/>
    </row>
    <row r="21" spans="1:6" ht="18" customHeight="1">
      <c r="A21" s="45" t="s">
        <v>374</v>
      </c>
      <c r="B21" s="43" t="s">
        <v>97</v>
      </c>
      <c r="C21" s="57"/>
      <c r="D21" s="46" t="s">
        <v>370</v>
      </c>
      <c r="E21" s="43" t="s">
        <v>247</v>
      </c>
      <c r="F21" s="59"/>
    </row>
    <row r="22" spans="1:6" ht="18" customHeight="1">
      <c r="A22" s="60" t="s">
        <v>375</v>
      </c>
      <c r="B22" s="61" t="s">
        <v>102</v>
      </c>
      <c r="C22" s="62"/>
      <c r="D22" s="63" t="s">
        <v>370</v>
      </c>
      <c r="E22" s="61" t="s">
        <v>174</v>
      </c>
      <c r="F22" s="64"/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H10" sqref="H10"/>
    </sheetView>
  </sheetViews>
  <sheetFormatPr defaultColWidth="9.00390625" defaultRowHeight="14.25"/>
  <cols>
    <col min="1" max="3" width="7.00390625" style="18" customWidth="1"/>
    <col min="4" max="4" width="34.875" style="18" customWidth="1"/>
    <col min="5" max="5" width="9.00390625" style="18" customWidth="1"/>
    <col min="6" max="6" width="18.00390625" style="18" customWidth="1"/>
    <col min="7" max="7" width="11.375" style="18" customWidth="1"/>
    <col min="8" max="8" width="10.75390625" style="18" customWidth="1"/>
    <col min="9" max="9" width="18.875" style="18" customWidth="1"/>
    <col min="10" max="10" width="17.25390625" style="18" customWidth="1"/>
    <col min="11" max="16384" width="9.00390625" style="18" customWidth="1"/>
  </cols>
  <sheetData>
    <row r="1" spans="1:10" ht="20.25">
      <c r="A1" s="19" t="s">
        <v>376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21" t="s">
        <v>177</v>
      </c>
      <c r="B2" s="22"/>
      <c r="C2" s="22"/>
      <c r="D2" s="22"/>
      <c r="E2" s="22"/>
      <c r="F2" s="22"/>
      <c r="G2" s="22"/>
      <c r="H2" s="23"/>
      <c r="I2" s="23"/>
      <c r="J2" s="33" t="s">
        <v>2</v>
      </c>
    </row>
    <row r="3" spans="1:10" ht="19.5" customHeight="1">
      <c r="A3" s="24" t="s">
        <v>5</v>
      </c>
      <c r="B3" s="24"/>
      <c r="C3" s="24"/>
      <c r="D3" s="24"/>
      <c r="E3" s="24" t="s">
        <v>189</v>
      </c>
      <c r="F3" s="24" t="s">
        <v>289</v>
      </c>
      <c r="G3" s="24" t="s">
        <v>294</v>
      </c>
      <c r="H3" s="25" t="s">
        <v>377</v>
      </c>
      <c r="I3" s="25"/>
      <c r="J3" s="25"/>
    </row>
    <row r="4" spans="1:10" ht="19.5" customHeight="1">
      <c r="A4" s="24" t="s">
        <v>257</v>
      </c>
      <c r="B4" s="24"/>
      <c r="C4" s="24"/>
      <c r="D4" s="24" t="s">
        <v>185</v>
      </c>
      <c r="E4" s="24"/>
      <c r="F4" s="24"/>
      <c r="G4" s="24"/>
      <c r="H4" s="24" t="s">
        <v>240</v>
      </c>
      <c r="I4" s="24" t="s">
        <v>302</v>
      </c>
      <c r="J4" s="24" t="s">
        <v>327</v>
      </c>
    </row>
    <row r="5" spans="1:10" ht="19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9.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9.5" customHeight="1">
      <c r="A7" s="24" t="s">
        <v>186</v>
      </c>
      <c r="B7" s="24" t="s">
        <v>187</v>
      </c>
      <c r="C7" s="24" t="s">
        <v>188</v>
      </c>
      <c r="D7" s="24" t="s">
        <v>10</v>
      </c>
      <c r="E7" s="24" t="s">
        <v>12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</row>
    <row r="8" spans="1:10" ht="19.5" customHeight="1">
      <c r="A8" s="24"/>
      <c r="B8" s="24"/>
      <c r="C8" s="24"/>
      <c r="D8" s="24" t="s">
        <v>189</v>
      </c>
      <c r="E8" s="26"/>
      <c r="F8" s="26"/>
      <c r="G8" s="26"/>
      <c r="H8" s="26"/>
      <c r="I8" s="26"/>
      <c r="J8" s="26"/>
    </row>
    <row r="9" spans="1:10" ht="21.75" customHeight="1">
      <c r="A9" s="27" t="s">
        <v>190</v>
      </c>
      <c r="B9" s="28"/>
      <c r="C9" s="28" t="s">
        <v>191</v>
      </c>
      <c r="D9" s="28" t="s">
        <v>192</v>
      </c>
      <c r="E9" s="29">
        <f>F9+G9+H9</f>
        <v>0</v>
      </c>
      <c r="F9" s="29"/>
      <c r="G9" s="29"/>
      <c r="H9" s="29">
        <f>SUM(I9:J9)</f>
        <v>0</v>
      </c>
      <c r="I9" s="29"/>
      <c r="J9" s="29"/>
    </row>
    <row r="10" spans="1:10" ht="21.75" customHeight="1">
      <c r="A10" s="27" t="s">
        <v>193</v>
      </c>
      <c r="B10" s="28"/>
      <c r="C10" s="28" t="s">
        <v>191</v>
      </c>
      <c r="D10" s="28" t="s">
        <v>194</v>
      </c>
      <c r="E10" s="29">
        <v>69.78</v>
      </c>
      <c r="F10" s="29"/>
      <c r="G10" s="29">
        <v>69.78</v>
      </c>
      <c r="H10" s="29"/>
      <c r="I10" s="29"/>
      <c r="J10" s="29"/>
    </row>
    <row r="11" spans="1:10" ht="21.75" customHeight="1">
      <c r="A11" s="27" t="s">
        <v>195</v>
      </c>
      <c r="B11" s="28"/>
      <c r="C11" s="28" t="s">
        <v>191</v>
      </c>
      <c r="D11" s="28" t="s">
        <v>196</v>
      </c>
      <c r="E11" s="29">
        <f aca="true" t="shared" si="0" ref="E10:E19">F11+G11+H11</f>
        <v>64.76</v>
      </c>
      <c r="F11" s="29"/>
      <c r="G11" s="29">
        <v>7.92</v>
      </c>
      <c r="H11" s="29">
        <f aca="true" t="shared" si="1" ref="H10:H18">SUM(I11:J11)</f>
        <v>56.84</v>
      </c>
      <c r="I11" s="29">
        <v>56.84</v>
      </c>
      <c r="J11" s="29"/>
    </row>
    <row r="12" spans="1:10" ht="21.75" customHeight="1">
      <c r="A12" s="27" t="s">
        <v>197</v>
      </c>
      <c r="B12" s="28"/>
      <c r="C12" s="28" t="s">
        <v>191</v>
      </c>
      <c r="D12" s="28" t="s">
        <v>198</v>
      </c>
      <c r="E12" s="29">
        <f t="shared" si="0"/>
        <v>0.6799999999999999</v>
      </c>
      <c r="F12" s="29"/>
      <c r="G12" s="29">
        <v>0.27</v>
      </c>
      <c r="H12" s="29">
        <f t="shared" si="1"/>
        <v>0.41</v>
      </c>
      <c r="I12" s="29">
        <v>0.41</v>
      </c>
      <c r="J12" s="29"/>
    </row>
    <row r="13" spans="1:10" ht="21.75" customHeight="1">
      <c r="A13" s="27" t="s">
        <v>199</v>
      </c>
      <c r="B13" s="28"/>
      <c r="C13" s="28" t="s">
        <v>191</v>
      </c>
      <c r="D13" s="28" t="s">
        <v>200</v>
      </c>
      <c r="E13" s="29">
        <f t="shared" si="0"/>
        <v>1.6400000000000001</v>
      </c>
      <c r="F13" s="29"/>
      <c r="G13" s="29">
        <v>1.08</v>
      </c>
      <c r="H13" s="29">
        <f t="shared" si="1"/>
        <v>0.56</v>
      </c>
      <c r="I13" s="29">
        <v>0.56</v>
      </c>
      <c r="J13" s="29"/>
    </row>
    <row r="14" spans="1:10" s="17" customFormat="1" ht="21.75" customHeight="1">
      <c r="A14" s="30" t="s">
        <v>203</v>
      </c>
      <c r="B14" s="31"/>
      <c r="C14" s="31" t="s">
        <v>191</v>
      </c>
      <c r="D14" s="31" t="s">
        <v>204</v>
      </c>
      <c r="E14" s="32">
        <f t="shared" si="0"/>
        <v>0</v>
      </c>
      <c r="F14" s="32"/>
      <c r="G14" s="32"/>
      <c r="H14" s="32">
        <f t="shared" si="1"/>
        <v>0</v>
      </c>
      <c r="I14" s="32"/>
      <c r="J14" s="32"/>
    </row>
    <row r="15" spans="1:10" ht="21.75" customHeight="1">
      <c r="A15" s="27" t="s">
        <v>205</v>
      </c>
      <c r="B15" s="28"/>
      <c r="C15" s="28" t="s">
        <v>191</v>
      </c>
      <c r="D15" s="28" t="s">
        <v>206</v>
      </c>
      <c r="E15" s="29">
        <f t="shared" si="0"/>
        <v>0</v>
      </c>
      <c r="F15" s="29"/>
      <c r="G15" s="29"/>
      <c r="H15" s="29">
        <f t="shared" si="1"/>
        <v>0</v>
      </c>
      <c r="I15" s="29"/>
      <c r="J15" s="29"/>
    </row>
    <row r="16" spans="1:10" ht="21.75" customHeight="1">
      <c r="A16" s="27" t="s">
        <v>233</v>
      </c>
      <c r="B16" s="28"/>
      <c r="C16" s="28" t="s">
        <v>191</v>
      </c>
      <c r="D16" s="28" t="s">
        <v>234</v>
      </c>
      <c r="E16" s="29">
        <f t="shared" si="0"/>
        <v>0.02</v>
      </c>
      <c r="F16" s="29"/>
      <c r="G16" s="29">
        <v>0.02</v>
      </c>
      <c r="H16" s="29">
        <f t="shared" si="1"/>
        <v>0</v>
      </c>
      <c r="I16" s="29"/>
      <c r="J16" s="29"/>
    </row>
    <row r="17" spans="1:10" s="17" customFormat="1" ht="21.75" customHeight="1">
      <c r="A17" s="30" t="s">
        <v>209</v>
      </c>
      <c r="B17" s="31"/>
      <c r="C17" s="31" t="s">
        <v>191</v>
      </c>
      <c r="D17" s="31" t="s">
        <v>210</v>
      </c>
      <c r="E17" s="32"/>
      <c r="F17" s="32"/>
      <c r="G17" s="32"/>
      <c r="H17" s="32">
        <f t="shared" si="1"/>
        <v>0</v>
      </c>
      <c r="I17" s="32"/>
      <c r="J17" s="32"/>
    </row>
    <row r="18" spans="1:10" s="17" customFormat="1" ht="21.75" customHeight="1">
      <c r="A18" s="30" t="s">
        <v>211</v>
      </c>
      <c r="B18" s="31"/>
      <c r="C18" s="31" t="s">
        <v>191</v>
      </c>
      <c r="D18" s="31" t="s">
        <v>344</v>
      </c>
      <c r="E18" s="32"/>
      <c r="F18" s="32"/>
      <c r="G18" s="32"/>
      <c r="H18" s="32">
        <f t="shared" si="1"/>
        <v>0</v>
      </c>
      <c r="I18" s="32"/>
      <c r="J18" s="32"/>
    </row>
    <row r="19" spans="1:10" ht="21.75" customHeight="1">
      <c r="A19" s="29"/>
      <c r="B19" s="29"/>
      <c r="C19" s="29"/>
      <c r="D19" s="29"/>
      <c r="E19" s="29">
        <f t="shared" si="0"/>
        <v>0</v>
      </c>
      <c r="F19" s="29"/>
      <c r="G19" s="29"/>
      <c r="H19" s="29"/>
      <c r="I19" s="29"/>
      <c r="J19" s="29"/>
    </row>
  </sheetData>
  <sheetProtection/>
  <mergeCells count="24">
    <mergeCell ref="A1:J1"/>
    <mergeCell ref="A3:D3"/>
    <mergeCell ref="H3:J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P31" sqref="P31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" t="s">
        <v>378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15" t="s">
        <v>2</v>
      </c>
    </row>
    <row r="3" spans="1:14" ht="24" customHeight="1">
      <c r="A3" s="6" t="s">
        <v>5</v>
      </c>
      <c r="B3" s="7"/>
      <c r="C3" s="7"/>
      <c r="D3" s="7"/>
      <c r="E3" s="7" t="s">
        <v>255</v>
      </c>
      <c r="F3" s="7"/>
      <c r="G3" s="7"/>
      <c r="H3" s="7"/>
      <c r="I3" s="7" t="s">
        <v>256</v>
      </c>
      <c r="J3" s="7"/>
      <c r="K3" s="7"/>
      <c r="L3" s="7"/>
      <c r="M3" s="7"/>
      <c r="N3" s="7"/>
    </row>
    <row r="4" spans="1:14" ht="18" customHeight="1">
      <c r="A4" s="8" t="s">
        <v>257</v>
      </c>
      <c r="B4" s="9"/>
      <c r="C4" s="9"/>
      <c r="D4" s="9" t="s">
        <v>185</v>
      </c>
      <c r="E4" s="9" t="s">
        <v>189</v>
      </c>
      <c r="F4" s="9" t="s">
        <v>227</v>
      </c>
      <c r="G4" s="9" t="s">
        <v>228</v>
      </c>
      <c r="H4" s="9"/>
      <c r="I4" s="9" t="s">
        <v>189</v>
      </c>
      <c r="J4" s="9" t="s">
        <v>227</v>
      </c>
      <c r="K4" s="9"/>
      <c r="L4" s="9"/>
      <c r="M4" s="9" t="s">
        <v>228</v>
      </c>
      <c r="N4" s="9"/>
    </row>
    <row r="5" spans="1:14" ht="14.25">
      <c r="A5" s="8"/>
      <c r="B5" s="9"/>
      <c r="C5" s="9"/>
      <c r="D5" s="9"/>
      <c r="E5" s="9"/>
      <c r="F5" s="9"/>
      <c r="G5" s="9" t="s">
        <v>240</v>
      </c>
      <c r="H5" s="9" t="s">
        <v>258</v>
      </c>
      <c r="I5" s="9"/>
      <c r="J5" s="9" t="s">
        <v>240</v>
      </c>
      <c r="K5" s="9" t="s">
        <v>259</v>
      </c>
      <c r="L5" s="9" t="s">
        <v>260</v>
      </c>
      <c r="M5" s="9" t="s">
        <v>240</v>
      </c>
      <c r="N5" s="9" t="s">
        <v>258</v>
      </c>
    </row>
    <row r="6" spans="1:14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>
      <c r="A7" s="8" t="s">
        <v>186</v>
      </c>
      <c r="B7" s="9" t="s">
        <v>187</v>
      </c>
      <c r="C7" s="9" t="s">
        <v>188</v>
      </c>
      <c r="D7" s="9" t="s">
        <v>10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18.75" customHeight="1">
      <c r="A8" s="11"/>
      <c r="B8" s="12"/>
      <c r="C8" s="12"/>
      <c r="D8" s="12" t="s">
        <v>189</v>
      </c>
      <c r="E8" s="13"/>
      <c r="F8" s="13"/>
      <c r="G8" s="13"/>
      <c r="H8" s="13"/>
      <c r="I8" s="16"/>
      <c r="J8" s="16"/>
      <c r="K8" s="16"/>
      <c r="L8" s="16"/>
      <c r="M8" s="16"/>
      <c r="N8" s="16"/>
    </row>
    <row r="9" spans="1:14" ht="22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2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2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2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2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2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2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2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2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2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ht="18.75" customHeight="1"/>
  </sheetData>
  <sheetProtection/>
  <mergeCells count="23">
    <mergeCell ref="A1:N1"/>
    <mergeCell ref="A2:D2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2016-07-05T14:23:36Z</cp:lastPrinted>
  <dcterms:created xsi:type="dcterms:W3CDTF">2011-09-13T11:12:31Z</dcterms:created>
  <dcterms:modified xsi:type="dcterms:W3CDTF">2016-07-13T07:26:28Z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