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780" firstSheet="2" activeTab="4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'g05一般公共预算财政拨款支出决算表'!$A$1:$G$23</definedName>
    <definedName name="_xlnm.Print_Area" localSheetId="5">'g06一般公共预算财政拨款基本支出决算表'!$A$1:$G$21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<sst xmlns="http://schemas.openxmlformats.org/spreadsheetml/2006/main" count="274" uniqueCount="129">
  <si>
    <t>收入支出决算总表</t>
  </si>
  <si>
    <t>公开01表</t>
  </si>
  <si>
    <t>部门：乐昌市乡镇卫生院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</si>
  <si>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</si>
  <si>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</si>
  <si>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</si>
  <si>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</si>
  <si>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</si>
  <si>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</si>
  <si>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</si>
  <si>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</si>
  <si>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</si>
  <si>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</si>
  <si>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</si>
  <si>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</si>
  <si>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</si>
  <si>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</si>
  <si>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</si>
  <si>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</si>
  <si>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</si>
  <si>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</si>
  <si>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</si>
  <si>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</si>
  <si>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</si>
  <si>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</si>
  <si>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</si>
  <si>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</si>
  <si>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</si>
  <si>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</si>
  <si>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</si>
  <si>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</si>
  <si>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</si>
  <si>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六、社会保障和就业支出</t>
  </si>
  <si>
    <t>19</t>
  </si>
  <si>
    <t>7</t>
  </si>
  <si>
    <t>七、医疗卫生与计划生育支出</t>
  </si>
  <si>
    <t>20</t>
  </si>
  <si>
    <t>8</t>
  </si>
  <si>
    <t>八、其他支出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</si>
  <si>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</si>
  <si>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</si>
  <si>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</si>
  <si>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</si>
  <si>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</si>
  <si>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</si>
  <si>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</si>
  <si>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</si>
  <si>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</si>
  <si>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</si>
  <si>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</si>
  <si>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</si>
  <si>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</si>
  <si>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</si>
  <si>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</si>
  <si>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</si>
  <si>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</si>
  <si>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</si>
  <si>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</si>
  <si>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</si>
  <si>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</si>
  <si>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</si>
  <si>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</si>
  <si>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</si>
  <si>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</si>
  <si>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</si>
  <si>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</si>
  <si>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</si>
  <si>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</si>
  <si>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</si>
  <si>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 xml:space="preserve">  事业单位离退休</t>
  </si>
  <si>
    <t xml:space="preserve">  其他医疗卫生与计划生育管理事务支出</t>
  </si>
  <si>
    <t xml:space="preserve">  城市社区卫生机构</t>
  </si>
  <si>
    <t xml:space="preserve">  乡镇卫生院</t>
  </si>
  <si>
    <t xml:space="preserve">  其他基层医疗卫生机构支出</t>
  </si>
  <si>
    <t xml:space="preserve">  基本公共卫生服务</t>
  </si>
  <si>
    <t xml:space="preserve">  重大公共卫生专项</t>
  </si>
  <si>
    <t xml:space="preserve">  其他公共卫生支出</t>
  </si>
  <si>
    <t xml:space="preserve">  事业单位医疗</t>
  </si>
  <si>
    <t xml:space="preserve">  中医（民族医）药专项</t>
  </si>
  <si>
    <t xml:space="preserve">  计划生育机构</t>
  </si>
  <si>
    <t xml:space="preserve">  其他计划生育事务支出</t>
  </si>
  <si>
    <t xml:space="preserve">  其他医疗卫生与计划生育支出</t>
  </si>
  <si>
    <t xml:space="preserve">  用于其他社会公益事业的彩票公益金支出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</si>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</sst>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);\(#,##0.00\)"/>
    <numFmt numFmtId="178" formatCode="0_);\(0\)"/>
    <numFmt numFmtId="179" formatCode="0.00_ "/>
    <numFmt numFmtId="180" formatCode="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</cellStyleXfs>
  <cellXfs count="231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176" fontId="0" fillId="0" borderId="17" xfId="58" applyNumberFormat="1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177" fontId="0" fillId="0" borderId="17" xfId="58" applyNumberFormat="1" applyFont="1" applyFill="1" applyBorder="1" applyAlignment="1">
      <alignment horizontal="right" vertical="center" wrapText="1"/>
      <protection/>
    </xf>
    <xf numFmtId="178" fontId="0" fillId="24" borderId="18" xfId="0" applyNumberFormat="1" applyFill="1" applyBorder="1" applyAlignment="1">
      <alignment horizontal="center" vertical="center"/>
    </xf>
    <xf numFmtId="178" fontId="0" fillId="24" borderId="19" xfId="0" applyNumberFormat="1" applyFill="1" applyBorder="1" applyAlignment="1">
      <alignment horizontal="center" vertical="center"/>
    </xf>
    <xf numFmtId="179" fontId="0" fillId="24" borderId="17" xfId="0" applyNumberFormat="1" applyFill="1" applyBorder="1" applyAlignment="1">
      <alignment horizontal="lef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20" xfId="58" applyNumberFormat="1" applyFont="1" applyFill="1" applyBorder="1" applyAlignment="1">
      <alignment horizontal="right" vertical="center" wrapText="1"/>
      <protection/>
    </xf>
    <xf numFmtId="178" fontId="0" fillId="24" borderId="18" xfId="0" applyNumberFormat="1" applyFill="1" applyBorder="1" applyAlignment="1">
      <alignment horizontal="center" vertical="center"/>
    </xf>
    <xf numFmtId="178" fontId="0" fillId="24" borderId="19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27" xfId="58" applyNumberFormat="1" applyFont="1" applyFill="1" applyBorder="1" applyAlignment="1">
      <alignment horizontal="right" vertical="center" wrapText="1"/>
      <protection/>
    </xf>
    <xf numFmtId="4" fontId="0" fillId="0" borderId="20" xfId="58" applyNumberFormat="1" applyFont="1" applyFill="1" applyBorder="1" applyAlignment="1">
      <alignment horizontal="right"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9" fontId="0" fillId="24" borderId="10" xfId="15" applyNumberFormat="1" applyFont="1" applyFill="1" applyBorder="1" applyAlignment="1">
      <alignment horizontal="center" vertical="center"/>
      <protection/>
    </xf>
    <xf numFmtId="179" fontId="0" fillId="24" borderId="12" xfId="15" applyNumberFormat="1" applyFont="1" applyFill="1" applyBorder="1" applyAlignment="1">
      <alignment horizontal="center" vertical="center"/>
      <protection/>
    </xf>
    <xf numFmtId="179" fontId="0" fillId="24" borderId="13" xfId="15" applyNumberFormat="1" applyFont="1" applyFill="1" applyBorder="1" applyAlignment="1">
      <alignment horizontal="center" vertical="center"/>
      <protection/>
    </xf>
    <xf numFmtId="179" fontId="0" fillId="24" borderId="14" xfId="15" applyNumberFormat="1" applyFont="1" applyFill="1" applyBorder="1" applyAlignment="1">
      <alignment horizontal="center" vertical="center"/>
      <protection/>
    </xf>
    <xf numFmtId="179" fontId="0" fillId="24" borderId="15" xfId="15" applyNumberFormat="1" applyFont="1" applyFill="1" applyBorder="1" applyAlignment="1">
      <alignment horizontal="center" vertical="center"/>
      <protection/>
    </xf>
    <xf numFmtId="179" fontId="2" fillId="24" borderId="17" xfId="15" applyNumberFormat="1" applyFont="1" applyFill="1" applyBorder="1" applyAlignment="1">
      <alignment horizontal="center" vertical="center"/>
      <protection/>
    </xf>
    <xf numFmtId="179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9" fontId="5" fillId="0" borderId="15" xfId="15" applyNumberFormat="1" applyFont="1" applyFill="1" applyBorder="1" applyAlignment="1">
      <alignment horizontal="left" vertical="center"/>
      <protection/>
    </xf>
    <xf numFmtId="179" fontId="5" fillId="24" borderId="17" xfId="15" applyNumberFormat="1" applyFont="1" applyFill="1" applyBorder="1" applyAlignment="1">
      <alignment horizontal="center" vertical="center"/>
      <protection/>
    </xf>
    <xf numFmtId="177" fontId="5" fillId="0" borderId="17" xfId="15" applyNumberFormat="1" applyFont="1" applyFill="1" applyBorder="1" applyAlignment="1">
      <alignment horizontal="right" vertical="center"/>
      <protection/>
    </xf>
    <xf numFmtId="179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9" fontId="5" fillId="0" borderId="20" xfId="15" applyNumberFormat="1" applyFont="1" applyFill="1" applyBorder="1" applyAlignment="1">
      <alignment horizontal="right" vertical="center"/>
      <protection/>
    </xf>
    <xf numFmtId="179" fontId="5" fillId="24" borderId="15" xfId="15" applyNumberFormat="1" applyFont="1" applyFill="1" applyBorder="1" applyAlignment="1">
      <alignment horizontal="left" vertical="center"/>
      <protection/>
    </xf>
    <xf numFmtId="179" fontId="0" fillId="0" borderId="17" xfId="15" applyNumberFormat="1" applyFont="1" applyFill="1" applyBorder="1" applyAlignment="1">
      <alignment horizontal="left" vertical="center"/>
      <protection/>
    </xf>
    <xf numFmtId="177" fontId="5" fillId="24" borderId="33" xfId="15" applyNumberFormat="1" applyFont="1" applyFill="1" applyBorder="1" applyAlignment="1">
      <alignment horizontal="right" vertical="center"/>
      <protection/>
    </xf>
    <xf numFmtId="179" fontId="5" fillId="0" borderId="33" xfId="15" applyNumberFormat="1" applyFont="1" applyFill="1" applyBorder="1" applyAlignment="1">
      <alignment horizontal="left" vertical="center"/>
      <protection/>
    </xf>
    <xf numFmtId="177" fontId="5" fillId="0" borderId="17" xfId="15" applyNumberFormat="1" applyFont="1" applyFill="1" applyBorder="1" applyAlignment="1">
      <alignment horizontal="left" vertical="center"/>
      <protection/>
    </xf>
    <xf numFmtId="177" fontId="5" fillId="24" borderId="17" xfId="15" applyNumberFormat="1" applyFont="1" applyFill="1" applyBorder="1" applyAlignment="1">
      <alignment horizontal="right" vertical="center"/>
      <protection/>
    </xf>
    <xf numFmtId="179" fontId="5" fillId="0" borderId="49" xfId="15" applyNumberFormat="1" applyFont="1" applyFill="1" applyBorder="1" applyAlignment="1">
      <alignment horizontal="center" vertical="center"/>
      <protection/>
    </xf>
    <xf numFmtId="179" fontId="8" fillId="0" borderId="15" xfId="15" applyNumberFormat="1" applyFont="1" applyFill="1" applyBorder="1" applyAlignment="1">
      <alignment horizontal="center" vertical="center"/>
      <protection/>
    </xf>
    <xf numFmtId="179" fontId="8" fillId="0" borderId="33" xfId="15" applyNumberFormat="1" applyFont="1" applyFill="1" applyBorder="1" applyAlignment="1">
      <alignment horizontal="center" vertical="center"/>
      <protection/>
    </xf>
    <xf numFmtId="179" fontId="8" fillId="0" borderId="49" xfId="15" applyNumberFormat="1" applyFont="1" applyFill="1" applyBorder="1" applyAlignment="1">
      <alignment vertical="center"/>
      <protection/>
    </xf>
    <xf numFmtId="179" fontId="5" fillId="0" borderId="15" xfId="15" applyNumberFormat="1" applyFont="1" applyFill="1" applyBorder="1" applyAlignment="1">
      <alignment horizontal="center" vertical="center"/>
      <protection/>
    </xf>
    <xf numFmtId="179" fontId="5" fillId="0" borderId="33" xfId="15" applyNumberFormat="1" applyFont="1" applyFill="1" applyBorder="1" applyAlignment="1">
      <alignment horizontal="center" vertical="center"/>
      <protection/>
    </xf>
    <xf numFmtId="179" fontId="5" fillId="0" borderId="49" xfId="15" applyNumberFormat="1" applyFont="1" applyFill="1" applyBorder="1" applyAlignment="1">
      <alignment vertical="center"/>
      <protection/>
    </xf>
    <xf numFmtId="179" fontId="5" fillId="0" borderId="50" xfId="15" applyNumberFormat="1" applyFont="1" applyFill="1" applyBorder="1" applyAlignment="1">
      <alignment horizontal="center" vertical="center"/>
      <protection/>
    </xf>
    <xf numFmtId="177" fontId="5" fillId="0" borderId="32" xfId="15" applyNumberFormat="1" applyFont="1" applyFill="1" applyBorder="1" applyAlignment="1">
      <alignment horizontal="right" vertical="center"/>
      <protection/>
    </xf>
    <xf numFmtId="179" fontId="5" fillId="0" borderId="51" xfId="15" applyNumberFormat="1" applyFont="1" applyFill="1" applyBorder="1" applyAlignment="1">
      <alignment horizontal="left" vertical="center"/>
      <protection/>
    </xf>
    <xf numFmtId="179" fontId="5" fillId="0" borderId="52" xfId="15" applyNumberFormat="1" applyFont="1" applyFill="1" applyBorder="1" applyAlignment="1">
      <alignment vertical="center"/>
      <protection/>
    </xf>
    <xf numFmtId="179" fontId="8" fillId="24" borderId="53" xfId="15" applyNumberFormat="1" applyFont="1" applyFill="1" applyBorder="1" applyAlignment="1">
      <alignment horizontal="center" vertical="center"/>
      <protection/>
    </xf>
    <xf numFmtId="177" fontId="5" fillId="0" borderId="26" xfId="15" applyNumberFormat="1" applyFont="1" applyFill="1" applyBorder="1" applyAlignment="1">
      <alignment horizontal="right" vertical="center"/>
      <protection/>
    </xf>
    <xf numFmtId="179" fontId="8" fillId="24" borderId="41" xfId="15" applyNumberFormat="1" applyFont="1" applyFill="1" applyBorder="1" applyAlignment="1">
      <alignment horizontal="center" vertical="center"/>
      <protection/>
    </xf>
    <xf numFmtId="177" fontId="5" fillId="24" borderId="26" xfId="15" applyNumberFormat="1" applyFont="1" applyFill="1" applyBorder="1" applyAlignment="1">
      <alignment horizontal="right" vertical="center"/>
      <protection/>
    </xf>
    <xf numFmtId="179" fontId="8" fillId="0" borderId="54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9" fontId="0" fillId="24" borderId="29" xfId="0" applyNumberFormat="1" applyFill="1" applyBorder="1" applyAlignment="1">
      <alignment horizontal="center" vertical="center" wrapText="1"/>
    </xf>
    <xf numFmtId="179" fontId="0" fillId="24" borderId="30" xfId="0" applyNumberFormat="1" applyFill="1" applyBorder="1" applyAlignment="1">
      <alignment horizontal="center" vertical="center" wrapText="1"/>
    </xf>
    <xf numFmtId="179" fontId="0" fillId="24" borderId="43" xfId="0" applyNumberFormat="1" applyFill="1" applyBorder="1" applyAlignment="1">
      <alignment horizontal="center" vertical="center" wrapText="1"/>
    </xf>
    <xf numFmtId="179" fontId="0" fillId="24" borderId="43" xfId="0" applyNumberFormat="1" applyFont="1" applyFill="1" applyBorder="1" applyAlignment="1">
      <alignment horizontal="center" vertical="center" wrapText="1"/>
    </xf>
    <xf numFmtId="179" fontId="0" fillId="24" borderId="50" xfId="0" applyNumberFormat="1" applyFont="1" applyFill="1" applyBorder="1" applyAlignment="1">
      <alignment horizontal="center" vertical="center" wrapText="1"/>
    </xf>
    <xf numFmtId="179" fontId="0" fillId="24" borderId="55" xfId="0" applyNumberFormat="1" applyFont="1" applyFill="1" applyBorder="1" applyAlignment="1">
      <alignment horizontal="center" vertical="center" wrapText="1"/>
    </xf>
    <xf numFmtId="179" fontId="0" fillId="24" borderId="55" xfId="0" applyNumberFormat="1" applyFill="1" applyBorder="1" applyAlignment="1">
      <alignment horizontal="center" vertical="center" wrapText="1"/>
    </xf>
    <xf numFmtId="179" fontId="0" fillId="24" borderId="32" xfId="0" applyNumberFormat="1" applyFill="1" applyBorder="1" applyAlignment="1">
      <alignment horizontal="center" vertical="center" wrapText="1"/>
    </xf>
    <xf numFmtId="179" fontId="0" fillId="24" borderId="46" xfId="0" applyNumberFormat="1" applyFill="1" applyBorder="1" applyAlignment="1">
      <alignment horizontal="center" vertical="center" wrapText="1"/>
    </xf>
    <xf numFmtId="179" fontId="0" fillId="24" borderId="46" xfId="0" applyNumberFormat="1" applyFont="1" applyFill="1" applyBorder="1" applyAlignment="1">
      <alignment horizontal="center" vertical="center" wrapText="1"/>
    </xf>
    <xf numFmtId="179" fontId="0" fillId="24" borderId="21" xfId="0" applyNumberFormat="1" applyFill="1" applyBorder="1" applyAlignment="1">
      <alignment horizontal="center" vertical="center" wrapText="1"/>
    </xf>
    <xf numFmtId="179" fontId="0" fillId="24" borderId="22" xfId="0" applyNumberFormat="1" applyFill="1" applyBorder="1" applyAlignment="1">
      <alignment horizontal="center" vertical="center" wrapText="1"/>
    </xf>
    <xf numFmtId="179" fontId="0" fillId="24" borderId="36" xfId="0" applyNumberFormat="1" applyFill="1" applyBorder="1" applyAlignment="1">
      <alignment horizontal="center" vertical="center" wrapText="1"/>
    </xf>
    <xf numFmtId="179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9" fontId="0" fillId="24" borderId="21" xfId="0" applyNumberFormat="1" applyFill="1" applyBorder="1" applyAlignment="1">
      <alignment horizontal="center" vertical="center"/>
    </xf>
    <xf numFmtId="179" fontId="0" fillId="24" borderId="22" xfId="0" applyNumberFormat="1" applyFill="1" applyBorder="1" applyAlignment="1">
      <alignment horizontal="center" vertical="center"/>
    </xf>
    <xf numFmtId="179" fontId="0" fillId="24" borderId="23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right" vertical="center"/>
    </xf>
    <xf numFmtId="179" fontId="31" fillId="0" borderId="17" xfId="0" applyNumberFormat="1" applyFont="1" applyFill="1" applyBorder="1" applyAlignment="1">
      <alignment horizontal="right" vertical="center"/>
    </xf>
    <xf numFmtId="178" fontId="0" fillId="24" borderId="53" xfId="0" applyNumberFormat="1" applyFill="1" applyBorder="1" applyAlignment="1">
      <alignment horizontal="center" vertical="center"/>
    </xf>
    <xf numFmtId="178" fontId="0" fillId="24" borderId="56" xfId="0" applyNumberFormat="1" applyFill="1" applyBorder="1" applyAlignment="1">
      <alignment horizontal="center" vertical="center"/>
    </xf>
    <xf numFmtId="179" fontId="0" fillId="24" borderId="26" xfId="0" applyNumberFormat="1" applyFill="1" applyBorder="1" applyAlignment="1">
      <alignment horizontal="left" vertical="center"/>
    </xf>
    <xf numFmtId="179" fontId="0" fillId="0" borderId="26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9" fontId="0" fillId="24" borderId="44" xfId="0" applyNumberFormat="1" applyFont="1" applyFill="1" applyBorder="1" applyAlignment="1">
      <alignment horizontal="center" vertical="center" wrapText="1"/>
    </xf>
    <xf numFmtId="179" fontId="0" fillId="24" borderId="47" xfId="0" applyNumberFormat="1" applyFont="1" applyFill="1" applyBorder="1" applyAlignment="1">
      <alignment horizontal="center" vertical="center" wrapText="1"/>
    </xf>
    <xf numFmtId="179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horizontal="center" vertical="center" wrapText="1"/>
    </xf>
    <xf numFmtId="179" fontId="0" fillId="0" borderId="46" xfId="0" applyNumberFormat="1" applyFill="1" applyBorder="1" applyAlignment="1">
      <alignment horizontal="center" vertical="center" wrapText="1"/>
    </xf>
    <xf numFmtId="179" fontId="0" fillId="0" borderId="36" xfId="0" applyNumberFormat="1" applyFill="1" applyBorder="1" applyAlignment="1">
      <alignment horizontal="center" vertical="center" wrapText="1"/>
    </xf>
    <xf numFmtId="179" fontId="0" fillId="24" borderId="18" xfId="0" applyNumberFormat="1" applyFill="1" applyBorder="1" applyAlignment="1">
      <alignment horizontal="center" vertical="center"/>
    </xf>
    <xf numFmtId="179" fontId="0" fillId="24" borderId="19" xfId="0" applyNumberFormat="1" applyFill="1" applyBorder="1" applyAlignment="1">
      <alignment horizontal="center" vertical="center"/>
    </xf>
    <xf numFmtId="179" fontId="0" fillId="24" borderId="16" xfId="0" applyNumberFormat="1" applyFill="1" applyBorder="1" applyAlignment="1">
      <alignment horizontal="center" vertical="center"/>
    </xf>
    <xf numFmtId="179" fontId="0" fillId="24" borderId="17" xfId="0" applyNumberFormat="1" applyFill="1" applyBorder="1" applyAlignment="1">
      <alignment horizontal="center" vertical="center"/>
    </xf>
    <xf numFmtId="180" fontId="0" fillId="24" borderId="18" xfId="0" applyNumberFormat="1" applyFill="1" applyBorder="1" applyAlignment="1">
      <alignment horizontal="center" vertical="center"/>
    </xf>
    <xf numFmtId="180" fontId="0" fillId="24" borderId="19" xfId="0" applyNumberFormat="1" applyFill="1" applyBorder="1" applyAlignment="1">
      <alignment horizontal="center" vertical="center"/>
    </xf>
    <xf numFmtId="179" fontId="0" fillId="24" borderId="32" xfId="0" applyNumberFormat="1" applyFill="1" applyBorder="1" applyAlignment="1">
      <alignment horizontal="left" vertical="center"/>
    </xf>
    <xf numFmtId="179" fontId="0" fillId="0" borderId="32" xfId="0" applyNumberFormat="1" applyFill="1" applyBorder="1" applyAlignment="1">
      <alignment horizontal="right" vertical="center"/>
    </xf>
    <xf numFmtId="179" fontId="0" fillId="24" borderId="44" xfId="0" applyNumberFormat="1" applyFill="1" applyBorder="1" applyAlignment="1">
      <alignment horizontal="center" vertical="center" wrapText="1"/>
    </xf>
    <xf numFmtId="179" fontId="0" fillId="24" borderId="47" xfId="0" applyNumberFormat="1" applyFill="1" applyBorder="1" applyAlignment="1">
      <alignment horizontal="center" vertical="center" wrapText="1"/>
    </xf>
    <xf numFmtId="179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9" fontId="0" fillId="0" borderId="39" xfId="0" applyNumberFormat="1" applyFill="1" applyBorder="1" applyAlignment="1">
      <alignment horizontal="right" vertical="center"/>
    </xf>
    <xf numFmtId="179" fontId="0" fillId="24" borderId="20" xfId="15" applyNumberFormat="1" applyFont="1" applyFill="1" applyBorder="1" applyAlignment="1">
      <alignment horizontal="center" vertical="center"/>
      <protection/>
    </xf>
    <xf numFmtId="177" fontId="5" fillId="0" borderId="20" xfId="15" applyNumberFormat="1" applyFont="1" applyFill="1" applyBorder="1" applyAlignment="1">
      <alignment horizontal="right" vertical="center"/>
      <protection/>
    </xf>
    <xf numFmtId="177" fontId="5" fillId="0" borderId="49" xfId="15" applyNumberFormat="1" applyFont="1" applyFill="1" applyBorder="1" applyAlignment="1">
      <alignment horizontal="right" vertical="center"/>
      <protection/>
    </xf>
    <xf numFmtId="177" fontId="8" fillId="0" borderId="49" xfId="15" applyNumberFormat="1" applyFont="1" applyFill="1" applyBorder="1" applyAlignment="1">
      <alignment vertical="center"/>
      <protection/>
    </xf>
    <xf numFmtId="177" fontId="5" fillId="0" borderId="49" xfId="15" applyNumberFormat="1" applyFont="1" applyFill="1" applyBorder="1" applyAlignment="1">
      <alignment vertical="center"/>
      <protection/>
    </xf>
    <xf numFmtId="179" fontId="5" fillId="0" borderId="50" xfId="15" applyNumberFormat="1" applyFont="1" applyFill="1" applyBorder="1" applyAlignment="1">
      <alignment horizontal="left" vertical="center"/>
      <protection/>
    </xf>
    <xf numFmtId="177" fontId="5" fillId="0" borderId="52" xfId="15" applyNumberFormat="1" applyFont="1" applyFill="1" applyBorder="1" applyAlignment="1">
      <alignment vertical="center"/>
      <protection/>
    </xf>
    <xf numFmtId="177" fontId="8" fillId="0" borderId="54" xfId="15" applyNumberFormat="1" applyFont="1" applyFill="1" applyBorder="1" applyAlignment="1">
      <alignment vertical="center"/>
      <protection/>
    </xf>
    <xf numFmtId="179" fontId="0" fillId="24" borderId="10" xfId="15" applyNumberFormat="1" applyFont="1" applyFill="1" applyBorder="1" applyAlignment="1" quotePrefix="1">
      <alignment horizontal="center" vertical="center"/>
      <protection/>
    </xf>
    <xf numFmtId="179" fontId="0" fillId="24" borderId="12" xfId="15" applyNumberFormat="1" applyFont="1" applyFill="1" applyBorder="1" applyAlignment="1" quotePrefix="1">
      <alignment horizontal="center" vertical="center"/>
      <protection/>
    </xf>
    <xf numFmtId="179" fontId="0" fillId="24" borderId="15" xfId="15" applyNumberFormat="1" applyFont="1" applyFill="1" applyBorder="1" applyAlignment="1" quotePrefix="1">
      <alignment horizontal="center" vertical="center"/>
      <protection/>
    </xf>
    <xf numFmtId="179" fontId="2" fillId="24" borderId="17" xfId="15" applyNumberFormat="1" applyFont="1" applyFill="1" applyBorder="1" applyAlignment="1" quotePrefix="1">
      <alignment horizontal="center" vertical="center"/>
      <protection/>
    </xf>
    <xf numFmtId="179" fontId="0" fillId="24" borderId="17" xfId="15" applyNumberFormat="1" applyFont="1" applyFill="1" applyBorder="1" applyAlignment="1" quotePrefix="1">
      <alignment horizontal="center" vertical="center"/>
      <protection/>
    </xf>
    <xf numFmtId="179" fontId="0" fillId="24" borderId="20" xfId="15" applyNumberFormat="1" applyFont="1" applyFill="1" applyBorder="1" applyAlignment="1" quotePrefix="1">
      <alignment horizontal="center" vertical="center"/>
      <protection/>
    </xf>
    <xf numFmtId="179" fontId="5" fillId="0" borderId="15" xfId="15" applyNumberFormat="1" applyFont="1" applyFill="1" applyBorder="1" applyAlignment="1" quotePrefix="1">
      <alignment horizontal="left" vertical="center"/>
      <protection/>
    </xf>
    <xf numFmtId="179" fontId="5" fillId="24" borderId="17" xfId="15" applyNumberFormat="1" applyFont="1" applyFill="1" applyBorder="1" applyAlignment="1" quotePrefix="1">
      <alignment horizontal="center" vertical="center"/>
      <protection/>
    </xf>
    <xf numFmtId="179" fontId="5" fillId="24" borderId="17" xfId="15" applyNumberFormat="1" applyFont="1" applyFill="1" applyBorder="1" applyAlignment="1" quotePrefix="1">
      <alignment horizontal="left" vertical="center"/>
      <protection/>
    </xf>
    <xf numFmtId="179" fontId="8" fillId="0" borderId="15" xfId="15" applyNumberFormat="1" applyFont="1" applyFill="1" applyBorder="1" applyAlignment="1" quotePrefix="1">
      <alignment horizontal="center" vertical="center"/>
      <protection/>
    </xf>
    <xf numFmtId="179" fontId="8" fillId="0" borderId="33" xfId="15" applyNumberFormat="1" applyFont="1" applyFill="1" applyBorder="1" applyAlignment="1" quotePrefix="1">
      <alignment horizontal="center" vertical="center"/>
      <protection/>
    </xf>
    <xf numFmtId="179" fontId="8" fillId="24" borderId="53" xfId="15" applyNumberFormat="1" applyFont="1" applyFill="1" applyBorder="1" applyAlignment="1" quotePrefix="1">
      <alignment horizontal="center" vertical="center"/>
      <protection/>
    </xf>
    <xf numFmtId="179" fontId="8" fillId="24" borderId="41" xfId="15" applyNumberFormat="1" applyFont="1" applyFill="1" applyBorder="1" applyAlignment="1" quotePrefix="1">
      <alignment horizontal="center" vertical="center"/>
      <protection/>
    </xf>
    <xf numFmtId="179" fontId="0" fillId="24" borderId="29" xfId="0" applyNumberFormat="1" applyFill="1" applyBorder="1" applyAlignment="1" quotePrefix="1">
      <alignment horizontal="center" vertical="center" wrapText="1"/>
    </xf>
    <xf numFmtId="179" fontId="0" fillId="24" borderId="43" xfId="0" applyNumberFormat="1" applyFill="1" applyBorder="1" applyAlignment="1" quotePrefix="1">
      <alignment horizontal="center" vertical="center" wrapText="1"/>
    </xf>
    <xf numFmtId="179" fontId="0" fillId="0" borderId="43" xfId="0" applyNumberFormat="1" applyFill="1" applyBorder="1" applyAlignment="1" quotePrefix="1">
      <alignment horizontal="center" vertical="center" wrapText="1"/>
    </xf>
    <xf numFmtId="179" fontId="0" fillId="24" borderId="44" xfId="0" applyNumberFormat="1" applyFill="1" applyBorder="1" applyAlignment="1" quotePrefix="1">
      <alignment horizontal="center" vertical="center" wrapText="1"/>
    </xf>
    <xf numFmtId="179" fontId="0" fillId="24" borderId="32" xfId="0" applyNumberFormat="1" applyFill="1" applyBorder="1" applyAlignment="1" quotePrefix="1">
      <alignment horizontal="center" vertical="center" wrapText="1"/>
    </xf>
    <xf numFmtId="179" fontId="0" fillId="24" borderId="18" xfId="0" applyNumberFormat="1" applyFill="1" applyBorder="1" applyAlignment="1" quotePrefix="1">
      <alignment horizontal="center" vertical="center"/>
    </xf>
    <xf numFmtId="179" fontId="0" fillId="24" borderId="17" xfId="0" applyNumberFormat="1" applyFill="1" applyBorder="1" applyAlignment="1" quotePrefix="1">
      <alignment horizontal="center" vertical="center"/>
    </xf>
    <xf numFmtId="179" fontId="0" fillId="24" borderId="21" xfId="0" applyNumberFormat="1" applyFill="1" applyBorder="1" applyAlignment="1" quotePrefix="1">
      <alignment horizontal="center" vertical="center"/>
    </xf>
    <xf numFmtId="179" fontId="0" fillId="24" borderId="43" xfId="0" applyNumberFormat="1" applyFont="1" applyFill="1" applyBorder="1" applyAlignment="1" quotePrefix="1">
      <alignment horizontal="center" vertical="center" wrapText="1"/>
    </xf>
    <xf numFmtId="179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50.625" style="93" customWidth="1"/>
    <col min="2" max="2" width="4.00390625" style="93" customWidth="1"/>
    <col min="3" max="3" width="15.625" style="93" customWidth="1"/>
    <col min="4" max="4" width="50.625" style="93" customWidth="1"/>
    <col min="5" max="5" width="3.50390625" style="93" customWidth="1"/>
    <col min="6" max="6" width="15.625" style="93" customWidth="1"/>
    <col min="7" max="16384" width="9.00390625" style="93" customWidth="1"/>
  </cols>
  <sheetData>
    <row r="1" ht="14.25">
      <c r="A1" s="94"/>
    </row>
    <row r="2" spans="1:6" s="91" customFormat="1" ht="18" customHeight="1">
      <c r="A2" s="95" t="s">
        <v>0</v>
      </c>
      <c r="B2" s="95"/>
      <c r="C2" s="95"/>
      <c r="D2" s="95"/>
      <c r="E2" s="95"/>
      <c r="F2" s="95"/>
    </row>
    <row r="3" spans="1:6" ht="9.75" customHeight="1">
      <c r="A3" s="96"/>
      <c r="B3" s="96"/>
      <c r="C3" s="96"/>
      <c r="D3" s="96"/>
      <c r="E3" s="96"/>
      <c r="F3" s="8" t="s">
        <v>1</v>
      </c>
    </row>
    <row r="4" spans="1:6" ht="15" customHeight="1">
      <c r="A4" s="9" t="s">
        <v>2</v>
      </c>
      <c r="B4" s="96"/>
      <c r="C4" s="96"/>
      <c r="D4" s="96"/>
      <c r="E4" s="96"/>
      <c r="F4" s="8" t="s">
        <v>3</v>
      </c>
    </row>
    <row r="5" spans="1:6" s="92" customFormat="1" ht="21.75" customHeight="1">
      <c r="A5" s="206" t="s">
        <v>4</v>
      </c>
      <c r="B5" s="98"/>
      <c r="C5" s="98"/>
      <c r="D5" s="207" t="s">
        <v>5</v>
      </c>
      <c r="E5" s="98"/>
      <c r="F5" s="100"/>
    </row>
    <row r="6" spans="1:6" s="92" customFormat="1" ht="21.75" customHeight="1">
      <c r="A6" s="208" t="s">
        <v>6</v>
      </c>
      <c r="B6" s="209" t="s">
        <v>7</v>
      </c>
      <c r="C6" s="103" t="s">
        <v>8</v>
      </c>
      <c r="D6" s="210" t="s">
        <v>6</v>
      </c>
      <c r="E6" s="209" t="s">
        <v>7</v>
      </c>
      <c r="F6" s="198" t="s">
        <v>8</v>
      </c>
    </row>
    <row r="7" spans="1:6" s="92" customFormat="1" ht="21.75" customHeight="1">
      <c r="A7" s="208" t="s">
        <v>9</v>
      </c>
      <c r="B7" s="103"/>
      <c r="C7" s="210" t="s">
        <v>10</v>
      </c>
      <c r="D7" s="210" t="s">
        <v>9</v>
      </c>
      <c r="E7" s="103"/>
      <c r="F7" s="211" t="s">
        <v>11</v>
      </c>
    </row>
    <row r="8" spans="1:6" s="92" customFormat="1" ht="21.75" customHeight="1">
      <c r="A8" s="212" t="s">
        <v>12</v>
      </c>
      <c r="B8" s="213" t="s">
        <v>10</v>
      </c>
      <c r="C8" s="110">
        <v>4267.91</v>
      </c>
      <c r="D8" s="214" t="s">
        <v>13</v>
      </c>
      <c r="E8" s="213" t="s">
        <v>14</v>
      </c>
      <c r="F8" s="199"/>
    </row>
    <row r="9" spans="1:6" s="92" customFormat="1" ht="21.75" customHeight="1">
      <c r="A9" s="115" t="s">
        <v>15</v>
      </c>
      <c r="B9" s="213" t="s">
        <v>11</v>
      </c>
      <c r="C9" s="110"/>
      <c r="D9" s="214" t="s">
        <v>16</v>
      </c>
      <c r="E9" s="213" t="s">
        <v>17</v>
      </c>
      <c r="F9" s="199"/>
    </row>
    <row r="10" spans="1:6" s="92" customFormat="1" ht="21.75" customHeight="1">
      <c r="A10" s="115" t="s">
        <v>18</v>
      </c>
      <c r="B10" s="213" t="s">
        <v>19</v>
      </c>
      <c r="C10" s="110">
        <v>9607.11</v>
      </c>
      <c r="D10" s="214" t="s">
        <v>20</v>
      </c>
      <c r="E10" s="213" t="s">
        <v>21</v>
      </c>
      <c r="F10" s="199"/>
    </row>
    <row r="11" spans="1:6" s="92" customFormat="1" ht="21.75" customHeight="1">
      <c r="A11" s="115" t="s">
        <v>22</v>
      </c>
      <c r="B11" s="213" t="s">
        <v>23</v>
      </c>
      <c r="C11" s="110"/>
      <c r="D11" s="214" t="s">
        <v>24</v>
      </c>
      <c r="E11" s="213" t="s">
        <v>25</v>
      </c>
      <c r="F11" s="199"/>
    </row>
    <row r="12" spans="1:6" s="92" customFormat="1" ht="21.75" customHeight="1">
      <c r="A12" s="115" t="s">
        <v>26</v>
      </c>
      <c r="B12" s="213" t="s">
        <v>27</v>
      </c>
      <c r="C12" s="110"/>
      <c r="D12" s="214" t="s">
        <v>28</v>
      </c>
      <c r="E12" s="213" t="s">
        <v>29</v>
      </c>
      <c r="F12" s="199"/>
    </row>
    <row r="13" spans="1:6" s="92" customFormat="1" ht="21.75" customHeight="1">
      <c r="A13" s="115" t="s">
        <v>30</v>
      </c>
      <c r="B13" s="213" t="s">
        <v>31</v>
      </c>
      <c r="C13" s="110">
        <v>25.91</v>
      </c>
      <c r="D13" s="116" t="s">
        <v>32</v>
      </c>
      <c r="E13" s="213" t="s">
        <v>33</v>
      </c>
      <c r="F13" s="199">
        <v>480.83</v>
      </c>
    </row>
    <row r="14" spans="1:6" s="92" customFormat="1" ht="21.75" customHeight="1">
      <c r="A14" s="115"/>
      <c r="B14" s="213" t="s">
        <v>34</v>
      </c>
      <c r="C14" s="110"/>
      <c r="D14" s="118" t="s">
        <v>35</v>
      </c>
      <c r="E14" s="213" t="s">
        <v>36</v>
      </c>
      <c r="F14" s="199">
        <v>12481.39</v>
      </c>
    </row>
    <row r="15" spans="1:6" s="92" customFormat="1" ht="21.75" customHeight="1">
      <c r="A15" s="108"/>
      <c r="B15" s="213" t="s">
        <v>37</v>
      </c>
      <c r="C15" s="119"/>
      <c r="D15" s="118" t="s">
        <v>38</v>
      </c>
      <c r="E15" s="213" t="s">
        <v>39</v>
      </c>
      <c r="F15" s="200">
        <v>20</v>
      </c>
    </row>
    <row r="16" spans="1:6" s="92" customFormat="1" ht="21.75" customHeight="1">
      <c r="A16" s="215" t="s">
        <v>40</v>
      </c>
      <c r="B16" s="213" t="s">
        <v>41</v>
      </c>
      <c r="C16" s="110">
        <f>C8+C10+C13</f>
        <v>13900.93</v>
      </c>
      <c r="D16" s="216" t="s">
        <v>42</v>
      </c>
      <c r="E16" s="213" t="s">
        <v>43</v>
      </c>
      <c r="F16" s="201">
        <f>F13+F14+F15</f>
        <v>12982.22</v>
      </c>
    </row>
    <row r="17" spans="1:6" s="92" customFormat="1" ht="21.75" customHeight="1">
      <c r="A17" s="108" t="s">
        <v>44</v>
      </c>
      <c r="B17" s="213" t="s">
        <v>45</v>
      </c>
      <c r="C17" s="110">
        <v>214.21</v>
      </c>
      <c r="D17" s="118" t="s">
        <v>46</v>
      </c>
      <c r="E17" s="213" t="s">
        <v>47</v>
      </c>
      <c r="F17" s="202">
        <v>755.97</v>
      </c>
    </row>
    <row r="18" spans="1:6" s="92" customFormat="1" ht="21.75" customHeight="1">
      <c r="A18" s="108" t="s">
        <v>48</v>
      </c>
      <c r="B18" s="213" t="s">
        <v>49</v>
      </c>
      <c r="C18" s="110"/>
      <c r="D18" s="118" t="s">
        <v>50</v>
      </c>
      <c r="E18" s="213" t="s">
        <v>51</v>
      </c>
      <c r="F18" s="202">
        <v>376.95</v>
      </c>
    </row>
    <row r="19" spans="1:6" s="92" customFormat="1" ht="21.75" customHeight="1">
      <c r="A19" s="203"/>
      <c r="B19" s="213" t="s">
        <v>52</v>
      </c>
      <c r="C19" s="129"/>
      <c r="D19" s="130"/>
      <c r="E19" s="213" t="s">
        <v>53</v>
      </c>
      <c r="F19" s="204"/>
    </row>
    <row r="20" spans="1:6" ht="21.75" customHeight="1">
      <c r="A20" s="217" t="s">
        <v>54</v>
      </c>
      <c r="B20" s="213" t="s">
        <v>55</v>
      </c>
      <c r="C20" s="133">
        <f>C16+C17</f>
        <v>14115.14</v>
      </c>
      <c r="D20" s="218" t="s">
        <v>54</v>
      </c>
      <c r="E20" s="213" t="s">
        <v>56</v>
      </c>
      <c r="F20" s="205">
        <f>F16+F17+F18</f>
        <v>14115.14</v>
      </c>
    </row>
    <row r="21" spans="1:6" ht="111" customHeight="1">
      <c r="A21" s="137" t="s">
        <v>57</v>
      </c>
      <c r="B21" s="138"/>
      <c r="C21" s="138"/>
      <c r="D21" s="138"/>
      <c r="E21" s="138"/>
      <c r="F21" s="138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2">
      <pane xSplit="3" topLeftCell="D1" activePane="topRight" state="frozen"/>
      <selection pane="topRight" activeCell="F9" sqref="F9:F21"/>
    </sheetView>
  </sheetViews>
  <sheetFormatPr defaultColWidth="9.00390625" defaultRowHeight="14.25"/>
  <cols>
    <col min="1" max="3" width="4.625" style="143" customWidth="1"/>
    <col min="4" max="4" width="39.875" style="143" customWidth="1"/>
    <col min="5" max="11" width="13.625" style="143" customWidth="1"/>
    <col min="12" max="16384" width="9.00390625" style="143" customWidth="1"/>
  </cols>
  <sheetData>
    <row r="1" spans="1:11" s="140" customFormat="1" ht="20.25">
      <c r="A1" s="144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8" t="s">
        <v>59</v>
      </c>
    </row>
    <row r="3" spans="1:11" ht="15">
      <c r="A3" s="9" t="s">
        <v>2</v>
      </c>
      <c r="B3" s="9"/>
      <c r="C3" s="145"/>
      <c r="D3" s="145"/>
      <c r="E3" s="145"/>
      <c r="F3" s="145"/>
      <c r="G3" s="146"/>
      <c r="H3" s="145"/>
      <c r="I3" s="145"/>
      <c r="J3" s="145"/>
      <c r="K3" s="8" t="s">
        <v>3</v>
      </c>
    </row>
    <row r="4" spans="1:11" s="141" customFormat="1" ht="22.5" customHeight="1">
      <c r="A4" s="219" t="s">
        <v>6</v>
      </c>
      <c r="B4" s="148"/>
      <c r="C4" s="148"/>
      <c r="D4" s="148"/>
      <c r="E4" s="220" t="s">
        <v>40</v>
      </c>
      <c r="F4" s="221" t="s">
        <v>60</v>
      </c>
      <c r="G4" s="220" t="s">
        <v>61</v>
      </c>
      <c r="H4" s="220" t="s">
        <v>62</v>
      </c>
      <c r="I4" s="220" t="s">
        <v>63</v>
      </c>
      <c r="J4" s="220" t="s">
        <v>64</v>
      </c>
      <c r="K4" s="222" t="s">
        <v>65</v>
      </c>
    </row>
    <row r="5" spans="1:11" s="141" customFormat="1" ht="22.5" customHeight="1">
      <c r="A5" s="151" t="s">
        <v>66</v>
      </c>
      <c r="B5" s="152"/>
      <c r="C5" s="153"/>
      <c r="D5" s="223" t="s">
        <v>67</v>
      </c>
      <c r="E5" s="155"/>
      <c r="F5" s="183"/>
      <c r="G5" s="155"/>
      <c r="H5" s="155"/>
      <c r="I5" s="155"/>
      <c r="J5" s="155"/>
      <c r="K5" s="194"/>
    </row>
    <row r="6" spans="1:11" s="141" customFormat="1" ht="22.5" customHeight="1">
      <c r="A6" s="157"/>
      <c r="B6" s="158"/>
      <c r="C6" s="158"/>
      <c r="D6" s="159"/>
      <c r="E6" s="159"/>
      <c r="F6" s="184"/>
      <c r="G6" s="159"/>
      <c r="H6" s="159"/>
      <c r="I6" s="159"/>
      <c r="J6" s="159"/>
      <c r="K6" s="195"/>
    </row>
    <row r="7" spans="1:11" ht="22.5" customHeight="1">
      <c r="A7" s="224" t="s">
        <v>68</v>
      </c>
      <c r="B7" s="186"/>
      <c r="C7" s="186"/>
      <c r="D7" s="187"/>
      <c r="E7" s="225" t="s">
        <v>10</v>
      </c>
      <c r="F7" s="225" t="s">
        <v>11</v>
      </c>
      <c r="G7" s="225" t="s">
        <v>19</v>
      </c>
      <c r="H7" s="225" t="s">
        <v>23</v>
      </c>
      <c r="I7" s="225" t="s">
        <v>27</v>
      </c>
      <c r="J7" s="225" t="s">
        <v>31</v>
      </c>
      <c r="K7" s="196" t="s">
        <v>34</v>
      </c>
    </row>
    <row r="8" spans="1:11" ht="22.5" customHeight="1">
      <c r="A8" s="226" t="s">
        <v>54</v>
      </c>
      <c r="B8" s="166"/>
      <c r="C8" s="166"/>
      <c r="D8" s="167"/>
      <c r="E8" s="168">
        <f>F8+G8+H8+I8+J8+K8</f>
        <v>13900.93</v>
      </c>
      <c r="F8" s="168">
        <f>SUM(F9:F22)</f>
        <v>4267.910000000001</v>
      </c>
      <c r="G8" s="168"/>
      <c r="H8" s="168">
        <f>SUM(H9:H22)</f>
        <v>9607.11</v>
      </c>
      <c r="I8" s="168"/>
      <c r="J8" s="168"/>
      <c r="K8" s="180">
        <f>SUM(K9:K22)</f>
        <v>25.91</v>
      </c>
    </row>
    <row r="9" spans="1:11" ht="22.5" customHeight="1">
      <c r="A9" s="189">
        <v>2080502</v>
      </c>
      <c r="B9" s="190"/>
      <c r="C9" s="190"/>
      <c r="D9" s="83" t="s">
        <v>69</v>
      </c>
      <c r="E9" s="168">
        <f aca="true" t="shared" si="0" ref="E9:E22">F9+G9+H9+I9+J9+K9</f>
        <v>480.82</v>
      </c>
      <c r="F9" s="168">
        <v>3.62</v>
      </c>
      <c r="G9" s="168"/>
      <c r="H9" s="168">
        <v>477.2</v>
      </c>
      <c r="I9" s="168"/>
      <c r="J9" s="168"/>
      <c r="K9" s="180"/>
    </row>
    <row r="10" spans="1:11" ht="22.5" customHeight="1">
      <c r="A10" s="189">
        <v>2100199</v>
      </c>
      <c r="B10" s="190"/>
      <c r="C10" s="190"/>
      <c r="D10" s="83" t="s">
        <v>70</v>
      </c>
      <c r="E10" s="168">
        <f t="shared" si="0"/>
        <v>49.96</v>
      </c>
      <c r="F10" s="168">
        <v>49.96</v>
      </c>
      <c r="G10" s="168"/>
      <c r="H10" s="168"/>
      <c r="I10" s="168"/>
      <c r="J10" s="168"/>
      <c r="K10" s="180"/>
    </row>
    <row r="11" spans="1:11" ht="22.5" customHeight="1">
      <c r="A11" s="189">
        <v>2100301</v>
      </c>
      <c r="B11" s="190"/>
      <c r="C11" s="190"/>
      <c r="D11" s="83" t="s">
        <v>71</v>
      </c>
      <c r="E11" s="168">
        <f t="shared" si="0"/>
        <v>1240.31</v>
      </c>
      <c r="F11" s="168">
        <v>26.98</v>
      </c>
      <c r="G11" s="168"/>
      <c r="H11" s="168">
        <v>1213.33</v>
      </c>
      <c r="I11" s="168"/>
      <c r="J11" s="168"/>
      <c r="K11" s="180"/>
    </row>
    <row r="12" spans="1:11" ht="22.5" customHeight="1">
      <c r="A12" s="189">
        <v>2100302</v>
      </c>
      <c r="B12" s="190"/>
      <c r="C12" s="190"/>
      <c r="D12" s="83" t="s">
        <v>72</v>
      </c>
      <c r="E12" s="168">
        <f t="shared" si="0"/>
        <v>8583.75</v>
      </c>
      <c r="F12" s="168">
        <v>799.7</v>
      </c>
      <c r="G12" s="168"/>
      <c r="H12" s="168">
        <v>7758.15</v>
      </c>
      <c r="I12" s="168"/>
      <c r="J12" s="168"/>
      <c r="K12" s="180">
        <v>25.9</v>
      </c>
    </row>
    <row r="13" spans="1:11" ht="22.5" customHeight="1">
      <c r="A13" s="189">
        <v>2100399</v>
      </c>
      <c r="B13" s="190"/>
      <c r="C13" s="190"/>
      <c r="D13" s="83" t="s">
        <v>73</v>
      </c>
      <c r="E13" s="168">
        <f t="shared" si="0"/>
        <v>946.88</v>
      </c>
      <c r="F13" s="168">
        <v>946.88</v>
      </c>
      <c r="G13" s="168"/>
      <c r="H13" s="168"/>
      <c r="I13" s="168"/>
      <c r="J13" s="168"/>
      <c r="K13" s="180"/>
    </row>
    <row r="14" spans="1:11" ht="22.5" customHeight="1">
      <c r="A14" s="189">
        <v>2100408</v>
      </c>
      <c r="B14" s="190"/>
      <c r="C14" s="190"/>
      <c r="D14" s="83" t="s">
        <v>74</v>
      </c>
      <c r="E14" s="168">
        <f t="shared" si="0"/>
        <v>1928.24</v>
      </c>
      <c r="F14" s="168">
        <v>1928.24</v>
      </c>
      <c r="G14" s="168"/>
      <c r="H14" s="168"/>
      <c r="I14" s="168"/>
      <c r="J14" s="168"/>
      <c r="K14" s="180"/>
    </row>
    <row r="15" spans="1:11" ht="22.5" customHeight="1">
      <c r="A15" s="189">
        <v>2100409</v>
      </c>
      <c r="B15" s="190"/>
      <c r="C15" s="190"/>
      <c r="D15" s="83" t="s">
        <v>75</v>
      </c>
      <c r="E15" s="168">
        <f t="shared" si="0"/>
        <v>15.01</v>
      </c>
      <c r="F15" s="168">
        <v>15.01</v>
      </c>
      <c r="G15" s="168"/>
      <c r="H15" s="168"/>
      <c r="I15" s="168"/>
      <c r="J15" s="168"/>
      <c r="K15" s="180"/>
    </row>
    <row r="16" spans="1:11" ht="22.5" customHeight="1">
      <c r="A16" s="189">
        <v>2100499</v>
      </c>
      <c r="B16" s="190"/>
      <c r="C16" s="190"/>
      <c r="D16" s="83" t="s">
        <v>76</v>
      </c>
      <c r="E16" s="168">
        <f t="shared" si="0"/>
        <v>87.13</v>
      </c>
      <c r="F16" s="168">
        <v>87.13</v>
      </c>
      <c r="G16" s="168"/>
      <c r="H16" s="168"/>
      <c r="I16" s="168"/>
      <c r="J16" s="168"/>
      <c r="K16" s="180"/>
    </row>
    <row r="17" spans="1:11" ht="22.5" customHeight="1">
      <c r="A17" s="189">
        <v>2100502</v>
      </c>
      <c r="B17" s="190"/>
      <c r="C17" s="190"/>
      <c r="D17" s="83" t="s">
        <v>77</v>
      </c>
      <c r="E17" s="168">
        <f t="shared" si="0"/>
        <v>158.93</v>
      </c>
      <c r="F17" s="168">
        <v>0.5</v>
      </c>
      <c r="G17" s="168"/>
      <c r="H17" s="168">
        <v>158.43</v>
      </c>
      <c r="I17" s="168"/>
      <c r="J17" s="168"/>
      <c r="K17" s="180"/>
    </row>
    <row r="18" spans="1:11" ht="22.5" customHeight="1">
      <c r="A18" s="189">
        <v>2100601</v>
      </c>
      <c r="B18" s="190"/>
      <c r="C18" s="190"/>
      <c r="D18" s="191" t="s">
        <v>78</v>
      </c>
      <c r="E18" s="168">
        <f t="shared" si="0"/>
        <v>200</v>
      </c>
      <c r="F18" s="192">
        <v>200</v>
      </c>
      <c r="G18" s="192"/>
      <c r="H18" s="192"/>
      <c r="I18" s="192"/>
      <c r="J18" s="192"/>
      <c r="K18" s="197"/>
    </row>
    <row r="19" spans="1:11" ht="22.5" customHeight="1">
      <c r="A19" s="189">
        <v>2100716</v>
      </c>
      <c r="B19" s="190"/>
      <c r="C19" s="190"/>
      <c r="D19" s="191" t="s">
        <v>79</v>
      </c>
      <c r="E19" s="168">
        <f t="shared" si="0"/>
        <v>80.2</v>
      </c>
      <c r="F19" s="192">
        <v>80.2</v>
      </c>
      <c r="G19" s="192"/>
      <c r="H19" s="192"/>
      <c r="I19" s="192"/>
      <c r="J19" s="192"/>
      <c r="K19" s="197"/>
    </row>
    <row r="20" spans="1:11" ht="22.5" customHeight="1">
      <c r="A20" s="189">
        <v>2100799</v>
      </c>
      <c r="B20" s="190"/>
      <c r="C20" s="190"/>
      <c r="D20" s="191" t="s">
        <v>80</v>
      </c>
      <c r="E20" s="168">
        <f t="shared" si="0"/>
        <v>7.72</v>
      </c>
      <c r="F20" s="192">
        <v>7.72</v>
      </c>
      <c r="G20" s="192"/>
      <c r="H20" s="192"/>
      <c r="I20" s="192"/>
      <c r="J20" s="192"/>
      <c r="K20" s="197"/>
    </row>
    <row r="21" spans="1:11" ht="22.5" customHeight="1">
      <c r="A21" s="189">
        <v>2109901</v>
      </c>
      <c r="B21" s="190"/>
      <c r="C21" s="190"/>
      <c r="D21" s="191" t="s">
        <v>81</v>
      </c>
      <c r="E21" s="168">
        <f t="shared" si="0"/>
        <v>101.98</v>
      </c>
      <c r="F21" s="192">
        <v>101.97</v>
      </c>
      <c r="G21" s="192"/>
      <c r="H21" s="192"/>
      <c r="I21" s="192"/>
      <c r="J21" s="192"/>
      <c r="K21" s="197">
        <v>0.01</v>
      </c>
    </row>
    <row r="22" spans="1:11" ht="22.5" customHeight="1">
      <c r="A22" s="189">
        <v>2296099</v>
      </c>
      <c r="B22" s="190"/>
      <c r="C22" s="190"/>
      <c r="D22" s="172" t="s">
        <v>82</v>
      </c>
      <c r="E22" s="168">
        <f t="shared" si="0"/>
        <v>20</v>
      </c>
      <c r="F22" s="173">
        <v>20</v>
      </c>
      <c r="G22" s="173"/>
      <c r="H22" s="173"/>
      <c r="I22" s="173"/>
      <c r="J22" s="173"/>
      <c r="K22" s="181"/>
    </row>
    <row r="23" spans="1:11" ht="120.75" customHeight="1">
      <c r="A23" s="174" t="s">
        <v>83</v>
      </c>
      <c r="B23" s="174"/>
      <c r="C23" s="175"/>
      <c r="D23" s="175"/>
      <c r="E23" s="175"/>
      <c r="F23" s="175"/>
      <c r="G23" s="175"/>
      <c r="H23" s="175"/>
      <c r="I23" s="175"/>
      <c r="J23" s="175"/>
      <c r="K23" s="175"/>
    </row>
  </sheetData>
  <sheetProtection/>
  <mergeCells count="28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3">
      <selection activeCell="E12" sqref="E12:E21"/>
    </sheetView>
  </sheetViews>
  <sheetFormatPr defaultColWidth="9.00390625" defaultRowHeight="14.25"/>
  <cols>
    <col min="1" max="2" width="5.625" style="143" customWidth="1"/>
    <col min="3" max="3" width="4.75390625" style="143" customWidth="1"/>
    <col min="4" max="4" width="40.125" style="143" customWidth="1"/>
    <col min="5" max="5" width="14.375" style="143" customWidth="1"/>
    <col min="6" max="10" width="14.625" style="143" customWidth="1"/>
    <col min="11" max="16384" width="9.00390625" style="143" customWidth="1"/>
  </cols>
  <sheetData>
    <row r="1" spans="1:10" s="140" customFormat="1" ht="20.25">
      <c r="A1" s="144" t="s">
        <v>84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4.25">
      <c r="A2" s="145"/>
      <c r="B2" s="145"/>
      <c r="C2" s="145"/>
      <c r="D2" s="145"/>
      <c r="E2" s="145"/>
      <c r="F2" s="145"/>
      <c r="G2" s="145"/>
      <c r="H2" s="145"/>
      <c r="I2" s="145"/>
      <c r="J2" s="8" t="s">
        <v>85</v>
      </c>
    </row>
    <row r="3" spans="1:10" ht="15">
      <c r="A3" s="9" t="s">
        <v>2</v>
      </c>
      <c r="B3" s="9"/>
      <c r="C3" s="145"/>
      <c r="D3" s="145"/>
      <c r="E3" s="145"/>
      <c r="F3" s="145"/>
      <c r="G3" s="146"/>
      <c r="H3" s="145"/>
      <c r="I3" s="145"/>
      <c r="J3" s="8" t="s">
        <v>3</v>
      </c>
    </row>
    <row r="4" spans="1:10" s="141" customFormat="1" ht="22.5" customHeight="1">
      <c r="A4" s="219" t="s">
        <v>6</v>
      </c>
      <c r="B4" s="148"/>
      <c r="C4" s="148"/>
      <c r="D4" s="148"/>
      <c r="E4" s="220" t="s">
        <v>42</v>
      </c>
      <c r="F4" s="220" t="s">
        <v>86</v>
      </c>
      <c r="G4" s="227" t="s">
        <v>87</v>
      </c>
      <c r="H4" s="227" t="s">
        <v>88</v>
      </c>
      <c r="I4" s="150" t="s">
        <v>89</v>
      </c>
      <c r="J4" s="228" t="s">
        <v>90</v>
      </c>
    </row>
    <row r="5" spans="1:10" s="141" customFormat="1" ht="22.5" customHeight="1">
      <c r="A5" s="151" t="s">
        <v>66</v>
      </c>
      <c r="B5" s="152"/>
      <c r="C5" s="153"/>
      <c r="D5" s="223" t="s">
        <v>67</v>
      </c>
      <c r="E5" s="155"/>
      <c r="F5" s="155"/>
      <c r="G5" s="156"/>
      <c r="H5" s="156"/>
      <c r="I5" s="156"/>
      <c r="J5" s="177"/>
    </row>
    <row r="6" spans="1:10" s="141" customFormat="1" ht="22.5" customHeight="1">
      <c r="A6" s="157"/>
      <c r="B6" s="158"/>
      <c r="C6" s="158"/>
      <c r="D6" s="159"/>
      <c r="E6" s="159"/>
      <c r="F6" s="159"/>
      <c r="G6" s="160"/>
      <c r="H6" s="160"/>
      <c r="I6" s="160"/>
      <c r="J6" s="178"/>
    </row>
    <row r="7" spans="1:10" s="142" customFormat="1" ht="22.5" customHeight="1">
      <c r="A7" s="229" t="s">
        <v>68</v>
      </c>
      <c r="B7" s="162"/>
      <c r="C7" s="162"/>
      <c r="D7" s="163"/>
      <c r="E7" s="230" t="s">
        <v>10</v>
      </c>
      <c r="F7" s="230" t="s">
        <v>11</v>
      </c>
      <c r="G7" s="230" t="s">
        <v>19</v>
      </c>
      <c r="H7" s="164" t="s">
        <v>23</v>
      </c>
      <c r="I7" s="164" t="s">
        <v>27</v>
      </c>
      <c r="J7" s="179" t="s">
        <v>31</v>
      </c>
    </row>
    <row r="8" spans="1:10" ht="22.5" customHeight="1">
      <c r="A8" s="226" t="s">
        <v>54</v>
      </c>
      <c r="B8" s="166"/>
      <c r="C8" s="166"/>
      <c r="D8" s="167"/>
      <c r="E8" s="168">
        <f>SUM(E9:E22)</f>
        <v>12982.219999999998</v>
      </c>
      <c r="F8" s="168">
        <f>SUM(F9:F22)</f>
        <v>9338.730000000001</v>
      </c>
      <c r="G8" s="168">
        <f>E8-F8</f>
        <v>3643.489999999996</v>
      </c>
      <c r="H8" s="168"/>
      <c r="I8" s="168"/>
      <c r="J8" s="180"/>
    </row>
    <row r="9" spans="1:10" ht="22.5" customHeight="1">
      <c r="A9" s="81">
        <v>2080502</v>
      </c>
      <c r="B9" s="82"/>
      <c r="C9" s="82"/>
      <c r="D9" s="83" t="s">
        <v>69</v>
      </c>
      <c r="E9" s="168">
        <v>480.82</v>
      </c>
      <c r="F9" s="168">
        <v>480.82</v>
      </c>
      <c r="G9" s="168"/>
      <c r="H9" s="168"/>
      <c r="I9" s="168"/>
      <c r="J9" s="180"/>
    </row>
    <row r="10" spans="1:10" ht="22.5" customHeight="1">
      <c r="A10" s="81">
        <v>2100199</v>
      </c>
      <c r="B10" s="82"/>
      <c r="C10" s="82"/>
      <c r="D10" s="83" t="s">
        <v>70</v>
      </c>
      <c r="E10" s="168">
        <v>49.96</v>
      </c>
      <c r="F10" s="168">
        <v>11.02</v>
      </c>
      <c r="G10" s="168">
        <f aca="true" t="shared" si="0" ref="G9:G22">E10-F10</f>
        <v>38.94</v>
      </c>
      <c r="H10" s="168"/>
      <c r="I10" s="168"/>
      <c r="J10" s="180"/>
    </row>
    <row r="11" spans="1:10" ht="22.5" customHeight="1">
      <c r="A11" s="86">
        <v>2100301</v>
      </c>
      <c r="B11" s="87"/>
      <c r="C11" s="87"/>
      <c r="D11" s="83" t="s">
        <v>71</v>
      </c>
      <c r="E11" s="168">
        <v>1296.04</v>
      </c>
      <c r="F11" s="168">
        <v>1296.04</v>
      </c>
      <c r="G11" s="168"/>
      <c r="H11" s="168"/>
      <c r="I11" s="168"/>
      <c r="J11" s="180"/>
    </row>
    <row r="12" spans="1:10" ht="22.5" customHeight="1">
      <c r="A12" s="86">
        <v>2100302</v>
      </c>
      <c r="B12" s="87"/>
      <c r="C12" s="87"/>
      <c r="D12" s="83" t="s">
        <v>72</v>
      </c>
      <c r="E12" s="169">
        <v>7974.58</v>
      </c>
      <c r="F12" s="168">
        <v>4905.76</v>
      </c>
      <c r="G12" s="168">
        <f t="shared" si="0"/>
        <v>3068.8199999999997</v>
      </c>
      <c r="H12" s="168"/>
      <c r="I12" s="168"/>
      <c r="J12" s="180"/>
    </row>
    <row r="13" spans="1:10" ht="22.5" customHeight="1">
      <c r="A13" s="86">
        <v>2100399</v>
      </c>
      <c r="B13" s="87"/>
      <c r="C13" s="87"/>
      <c r="D13" s="83" t="s">
        <v>73</v>
      </c>
      <c r="E13" s="169">
        <v>946.88</v>
      </c>
      <c r="F13" s="168">
        <v>890.39</v>
      </c>
      <c r="G13" s="168">
        <f t="shared" si="0"/>
        <v>56.49000000000001</v>
      </c>
      <c r="H13" s="168"/>
      <c r="I13" s="168"/>
      <c r="J13" s="180"/>
    </row>
    <row r="14" spans="1:10" ht="22.5" customHeight="1">
      <c r="A14" s="86">
        <v>2100408</v>
      </c>
      <c r="B14" s="87"/>
      <c r="C14" s="87"/>
      <c r="D14" s="83" t="s">
        <v>74</v>
      </c>
      <c r="E14" s="169">
        <v>1705.57</v>
      </c>
      <c r="F14" s="168">
        <v>1339.35</v>
      </c>
      <c r="G14" s="168">
        <f t="shared" si="0"/>
        <v>366.22</v>
      </c>
      <c r="H14" s="168"/>
      <c r="I14" s="168"/>
      <c r="J14" s="180"/>
    </row>
    <row r="15" spans="1:10" ht="22.5" customHeight="1">
      <c r="A15" s="86">
        <v>2100409</v>
      </c>
      <c r="B15" s="87"/>
      <c r="C15" s="87"/>
      <c r="D15" s="83" t="s">
        <v>75</v>
      </c>
      <c r="E15" s="169">
        <v>15.01</v>
      </c>
      <c r="F15" s="168"/>
      <c r="G15" s="168">
        <f t="shared" si="0"/>
        <v>15.01</v>
      </c>
      <c r="H15" s="168"/>
      <c r="I15" s="168"/>
      <c r="J15" s="180"/>
    </row>
    <row r="16" spans="1:10" ht="22.5" customHeight="1">
      <c r="A16" s="86">
        <v>2100499</v>
      </c>
      <c r="B16" s="87"/>
      <c r="C16" s="87"/>
      <c r="D16" s="83" t="s">
        <v>76</v>
      </c>
      <c r="E16" s="169">
        <v>87.13</v>
      </c>
      <c r="F16" s="168">
        <v>74.84</v>
      </c>
      <c r="G16" s="168">
        <f t="shared" si="0"/>
        <v>12.289999999999992</v>
      </c>
      <c r="H16" s="168"/>
      <c r="I16" s="168"/>
      <c r="J16" s="180"/>
    </row>
    <row r="17" spans="1:10" ht="22.5" customHeight="1">
      <c r="A17" s="86">
        <v>2100502</v>
      </c>
      <c r="B17" s="87"/>
      <c r="C17" s="87"/>
      <c r="D17" s="83" t="s">
        <v>77</v>
      </c>
      <c r="E17" s="169">
        <v>158.93</v>
      </c>
      <c r="F17" s="168">
        <v>158.93</v>
      </c>
      <c r="G17" s="168"/>
      <c r="H17" s="168"/>
      <c r="I17" s="168"/>
      <c r="J17" s="180"/>
    </row>
    <row r="18" spans="1:10" ht="22.5" customHeight="1">
      <c r="A18" s="86">
        <v>2100601</v>
      </c>
      <c r="B18" s="87"/>
      <c r="C18" s="87"/>
      <c r="D18" s="83" t="s">
        <v>78</v>
      </c>
      <c r="E18" s="169">
        <v>55.73</v>
      </c>
      <c r="F18" s="168"/>
      <c r="G18" s="168">
        <f t="shared" si="0"/>
        <v>55.73</v>
      </c>
      <c r="H18" s="168"/>
      <c r="I18" s="168"/>
      <c r="J18" s="180"/>
    </row>
    <row r="19" spans="1:10" ht="22.5" customHeight="1">
      <c r="A19" s="81">
        <v>2100716</v>
      </c>
      <c r="B19" s="82"/>
      <c r="C19" s="82"/>
      <c r="D19" s="83" t="s">
        <v>79</v>
      </c>
      <c r="E19" s="169">
        <v>80.2</v>
      </c>
      <c r="F19" s="168">
        <v>80.2</v>
      </c>
      <c r="G19" s="168"/>
      <c r="H19" s="168"/>
      <c r="I19" s="168"/>
      <c r="J19" s="180"/>
    </row>
    <row r="20" spans="1:10" ht="22.5" customHeight="1">
      <c r="A20" s="81">
        <v>2100799</v>
      </c>
      <c r="B20" s="82"/>
      <c r="C20" s="82"/>
      <c r="D20" s="83" t="s">
        <v>80</v>
      </c>
      <c r="E20" s="169">
        <v>7.72</v>
      </c>
      <c r="F20" s="168">
        <v>7.72</v>
      </c>
      <c r="G20" s="168"/>
      <c r="H20" s="168"/>
      <c r="I20" s="168"/>
      <c r="J20" s="180"/>
    </row>
    <row r="21" spans="1:10" ht="22.5" customHeight="1">
      <c r="A21" s="81">
        <v>2109901</v>
      </c>
      <c r="B21" s="82"/>
      <c r="C21" s="82"/>
      <c r="D21" s="83" t="s">
        <v>81</v>
      </c>
      <c r="E21" s="169">
        <v>103.65</v>
      </c>
      <c r="F21" s="168">
        <v>93.66</v>
      </c>
      <c r="G21" s="168">
        <f t="shared" si="0"/>
        <v>9.990000000000009</v>
      </c>
      <c r="H21" s="168"/>
      <c r="I21" s="168"/>
      <c r="J21" s="180"/>
    </row>
    <row r="22" spans="1:10" ht="22.5" customHeight="1">
      <c r="A22" s="170">
        <v>2296099</v>
      </c>
      <c r="B22" s="171"/>
      <c r="C22" s="171"/>
      <c r="D22" s="172" t="s">
        <v>82</v>
      </c>
      <c r="E22" s="173">
        <v>20</v>
      </c>
      <c r="F22" s="173"/>
      <c r="G22" s="168">
        <f t="shared" si="0"/>
        <v>20</v>
      </c>
      <c r="H22" s="173"/>
      <c r="I22" s="173"/>
      <c r="J22" s="181"/>
    </row>
    <row r="23" spans="1:10" ht="127.5" customHeight="1">
      <c r="A23" s="174" t="s">
        <v>91</v>
      </c>
      <c r="B23" s="174"/>
      <c r="C23" s="175"/>
      <c r="D23" s="175"/>
      <c r="E23" s="175"/>
      <c r="F23" s="175"/>
      <c r="G23" s="175"/>
      <c r="H23" s="175"/>
      <c r="I23" s="175"/>
      <c r="J23" s="175"/>
    </row>
  </sheetData>
  <sheetProtection/>
  <mergeCells count="27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93" customWidth="1"/>
    <col min="2" max="2" width="4.00390625" style="93" customWidth="1"/>
    <col min="3" max="3" width="15.625" style="93" customWidth="1"/>
    <col min="4" max="4" width="35.75390625" style="93" customWidth="1"/>
    <col min="5" max="5" width="3.50390625" style="93" customWidth="1"/>
    <col min="6" max="6" width="15.625" style="93" customWidth="1"/>
    <col min="7" max="7" width="13.875" style="93" customWidth="1"/>
    <col min="8" max="8" width="15.625" style="93" customWidth="1"/>
    <col min="9" max="16384" width="9.00390625" style="93" customWidth="1"/>
  </cols>
  <sheetData>
    <row r="1" ht="14.25">
      <c r="A1" s="94"/>
    </row>
    <row r="2" spans="1:8" s="91" customFormat="1" ht="18" customHeight="1">
      <c r="A2" s="95" t="s">
        <v>92</v>
      </c>
      <c r="B2" s="95"/>
      <c r="C2" s="95"/>
      <c r="D2" s="95"/>
      <c r="E2" s="95"/>
      <c r="F2" s="95"/>
      <c r="G2" s="95"/>
      <c r="H2" s="95"/>
    </row>
    <row r="3" spans="1:8" ht="9.75" customHeight="1">
      <c r="A3" s="96"/>
      <c r="B3" s="96"/>
      <c r="C3" s="96"/>
      <c r="D3" s="96"/>
      <c r="E3" s="96"/>
      <c r="F3" s="96"/>
      <c r="G3" s="96"/>
      <c r="H3" s="8" t="s">
        <v>93</v>
      </c>
    </row>
    <row r="4" spans="1:8" ht="15" customHeight="1">
      <c r="A4" s="9" t="s">
        <v>2</v>
      </c>
      <c r="B4" s="96"/>
      <c r="C4" s="96"/>
      <c r="D4" s="96"/>
      <c r="E4" s="96"/>
      <c r="F4" s="96"/>
      <c r="G4" s="96"/>
      <c r="H4" s="8" t="s">
        <v>3</v>
      </c>
    </row>
    <row r="5" spans="1:8" s="92" customFormat="1" ht="19.5" customHeight="1">
      <c r="A5" s="206" t="s">
        <v>4</v>
      </c>
      <c r="B5" s="98"/>
      <c r="C5" s="98"/>
      <c r="D5" s="207" t="s">
        <v>5</v>
      </c>
      <c r="E5" s="98"/>
      <c r="F5" s="99"/>
      <c r="G5" s="99"/>
      <c r="H5" s="100"/>
    </row>
    <row r="6" spans="1:8" s="92" customFormat="1" ht="31.5" customHeight="1">
      <c r="A6" s="208" t="s">
        <v>6</v>
      </c>
      <c r="B6" s="209" t="s">
        <v>7</v>
      </c>
      <c r="C6" s="103" t="s">
        <v>94</v>
      </c>
      <c r="D6" s="210" t="s">
        <v>6</v>
      </c>
      <c r="E6" s="209" t="s">
        <v>7</v>
      </c>
      <c r="F6" s="103" t="s">
        <v>54</v>
      </c>
      <c r="G6" s="104" t="s">
        <v>95</v>
      </c>
      <c r="H6" s="105" t="s">
        <v>96</v>
      </c>
    </row>
    <row r="7" spans="1:8" s="92" customFormat="1" ht="19.5" customHeight="1">
      <c r="A7" s="208" t="s">
        <v>9</v>
      </c>
      <c r="B7" s="103"/>
      <c r="C7" s="210" t="s">
        <v>10</v>
      </c>
      <c r="D7" s="210" t="s">
        <v>9</v>
      </c>
      <c r="E7" s="103"/>
      <c r="F7" s="106">
        <v>2</v>
      </c>
      <c r="G7" s="106">
        <v>3</v>
      </c>
      <c r="H7" s="107">
        <v>4</v>
      </c>
    </row>
    <row r="8" spans="1:8" s="92" customFormat="1" ht="19.5" customHeight="1">
      <c r="A8" s="212" t="s">
        <v>97</v>
      </c>
      <c r="B8" s="213" t="s">
        <v>10</v>
      </c>
      <c r="C8" s="110">
        <v>4247.91</v>
      </c>
      <c r="D8" s="214" t="s">
        <v>13</v>
      </c>
      <c r="E8" s="112">
        <v>15</v>
      </c>
      <c r="F8" s="113"/>
      <c r="G8" s="113"/>
      <c r="H8" s="114"/>
    </row>
    <row r="9" spans="1:8" s="92" customFormat="1" ht="19.5" customHeight="1">
      <c r="A9" s="115" t="s">
        <v>98</v>
      </c>
      <c r="B9" s="213" t="s">
        <v>11</v>
      </c>
      <c r="C9" s="110">
        <v>20</v>
      </c>
      <c r="D9" s="214" t="s">
        <v>16</v>
      </c>
      <c r="E9" s="112">
        <v>16</v>
      </c>
      <c r="F9" s="113"/>
      <c r="G9" s="113"/>
      <c r="H9" s="114"/>
    </row>
    <row r="10" spans="1:8" s="92" customFormat="1" ht="19.5" customHeight="1">
      <c r="A10" s="115"/>
      <c r="B10" s="213" t="s">
        <v>19</v>
      </c>
      <c r="C10" s="110"/>
      <c r="D10" s="214" t="s">
        <v>20</v>
      </c>
      <c r="E10" s="112">
        <v>17</v>
      </c>
      <c r="F10" s="113"/>
      <c r="G10" s="113"/>
      <c r="H10" s="114"/>
    </row>
    <row r="11" spans="1:8" s="92" customFormat="1" ht="19.5" customHeight="1">
      <c r="A11" s="115"/>
      <c r="B11" s="213" t="s">
        <v>23</v>
      </c>
      <c r="C11" s="110"/>
      <c r="D11" s="214" t="s">
        <v>24</v>
      </c>
      <c r="E11" s="112">
        <v>18</v>
      </c>
      <c r="F11" s="113"/>
      <c r="G11" s="113"/>
      <c r="H11" s="114"/>
    </row>
    <row r="12" spans="1:8" s="92" customFormat="1" ht="19.5" customHeight="1">
      <c r="A12" s="115"/>
      <c r="B12" s="213" t="s">
        <v>27</v>
      </c>
      <c r="C12" s="110"/>
      <c r="D12" s="214" t="s">
        <v>28</v>
      </c>
      <c r="E12" s="112">
        <v>19</v>
      </c>
      <c r="F12" s="113"/>
      <c r="G12" s="113"/>
      <c r="H12" s="114"/>
    </row>
    <row r="13" spans="1:8" s="92" customFormat="1" ht="19.5" customHeight="1">
      <c r="A13" s="115"/>
      <c r="B13" s="213" t="s">
        <v>31</v>
      </c>
      <c r="C13" s="110"/>
      <c r="D13" s="116" t="s">
        <v>32</v>
      </c>
      <c r="E13" s="112">
        <v>20</v>
      </c>
      <c r="F13" s="117">
        <v>3.62</v>
      </c>
      <c r="G13" s="117">
        <v>3.62</v>
      </c>
      <c r="H13" s="114"/>
    </row>
    <row r="14" spans="1:8" s="92" customFormat="1" ht="19.5" customHeight="1">
      <c r="A14" s="115"/>
      <c r="B14" s="213" t="s">
        <v>34</v>
      </c>
      <c r="C14" s="110"/>
      <c r="D14" s="118" t="s">
        <v>35</v>
      </c>
      <c r="E14" s="112">
        <v>21</v>
      </c>
      <c r="F14" s="117">
        <v>3867.34</v>
      </c>
      <c r="G14" s="117">
        <v>3867.34</v>
      </c>
      <c r="H14" s="114"/>
    </row>
    <row r="15" spans="1:8" s="92" customFormat="1" ht="19.5" customHeight="1">
      <c r="A15" s="108"/>
      <c r="B15" s="213" t="s">
        <v>37</v>
      </c>
      <c r="C15" s="119"/>
      <c r="D15" s="118" t="s">
        <v>38</v>
      </c>
      <c r="E15" s="112">
        <v>22</v>
      </c>
      <c r="F15" s="120">
        <v>20</v>
      </c>
      <c r="G15" s="120">
        <v>20</v>
      </c>
      <c r="H15" s="121"/>
    </row>
    <row r="16" spans="1:8" s="92" customFormat="1" ht="19.5" customHeight="1">
      <c r="A16" s="215" t="s">
        <v>40</v>
      </c>
      <c r="B16" s="213" t="s">
        <v>41</v>
      </c>
      <c r="C16" s="110">
        <f>C8+C9</f>
        <v>4267.91</v>
      </c>
      <c r="D16" s="216" t="s">
        <v>42</v>
      </c>
      <c r="E16" s="112">
        <v>23</v>
      </c>
      <c r="F16" s="120">
        <f>F13+F14+F15</f>
        <v>3890.96</v>
      </c>
      <c r="G16" s="120">
        <f>G13+G14+G15</f>
        <v>3890.96</v>
      </c>
      <c r="H16" s="124"/>
    </row>
    <row r="17" spans="1:8" s="92" customFormat="1" ht="19.5" customHeight="1">
      <c r="A17" s="125" t="s">
        <v>99</v>
      </c>
      <c r="B17" s="213" t="s">
        <v>45</v>
      </c>
      <c r="C17" s="110"/>
      <c r="D17" s="126" t="s">
        <v>100</v>
      </c>
      <c r="E17" s="112">
        <v>24</v>
      </c>
      <c r="F17" s="120">
        <v>376.95</v>
      </c>
      <c r="G17" s="120">
        <v>376.95</v>
      </c>
      <c r="H17" s="127"/>
    </row>
    <row r="18" spans="1:8" s="92" customFormat="1" ht="19.5" customHeight="1">
      <c r="A18" s="125" t="s">
        <v>101</v>
      </c>
      <c r="B18" s="213" t="s">
        <v>49</v>
      </c>
      <c r="C18" s="110"/>
      <c r="D18" s="118"/>
      <c r="E18" s="112">
        <v>25</v>
      </c>
      <c r="F18" s="120"/>
      <c r="G18" s="120"/>
      <c r="H18" s="127"/>
    </row>
    <row r="19" spans="1:8" s="92" customFormat="1" ht="19.5" customHeight="1">
      <c r="A19" s="128" t="s">
        <v>102</v>
      </c>
      <c r="B19" s="213" t="s">
        <v>52</v>
      </c>
      <c r="C19" s="129"/>
      <c r="D19" s="130"/>
      <c r="E19" s="112">
        <v>26</v>
      </c>
      <c r="F19" s="120"/>
      <c r="G19" s="120"/>
      <c r="H19" s="131"/>
    </row>
    <row r="20" spans="1:8" s="92" customFormat="1" ht="19.5" customHeight="1">
      <c r="A20" s="128"/>
      <c r="B20" s="213" t="s">
        <v>55</v>
      </c>
      <c r="C20" s="129"/>
      <c r="D20" s="130"/>
      <c r="E20" s="112">
        <v>27</v>
      </c>
      <c r="F20" s="120"/>
      <c r="G20" s="120"/>
      <c r="H20" s="131"/>
    </row>
    <row r="21" spans="1:8" ht="19.5" customHeight="1">
      <c r="A21" s="217" t="s">
        <v>54</v>
      </c>
      <c r="B21" s="213" t="s">
        <v>14</v>
      </c>
      <c r="C21" s="133">
        <f>C16</f>
        <v>4267.91</v>
      </c>
      <c r="D21" s="218" t="s">
        <v>54</v>
      </c>
      <c r="E21" s="112">
        <v>28</v>
      </c>
      <c r="F21" s="135">
        <f>F16+F17</f>
        <v>4267.91</v>
      </c>
      <c r="G21" s="135">
        <f>G16+G17</f>
        <v>4267.91</v>
      </c>
      <c r="H21" s="136"/>
    </row>
    <row r="22" spans="1:8" ht="90.75" customHeight="1">
      <c r="A22" s="137" t="s">
        <v>103</v>
      </c>
      <c r="B22" s="138"/>
      <c r="C22" s="138"/>
      <c r="D22" s="138"/>
      <c r="E22" s="138"/>
      <c r="F22" s="138"/>
      <c r="G22" s="139"/>
      <c r="H22" s="138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2">
      <selection activeCell="A3" sqref="A3"/>
    </sheetView>
  </sheetViews>
  <sheetFormatPr defaultColWidth="9.00390625" defaultRowHeight="14.25"/>
  <cols>
    <col min="1" max="3" width="4.625" style="5" customWidth="1"/>
    <col min="4" max="4" width="37.875" style="5" customWidth="1"/>
    <col min="5" max="5" width="20.875" style="5" customWidth="1"/>
    <col min="6" max="6" width="25.00390625" style="5" customWidth="1"/>
    <col min="7" max="7" width="26.125" style="5" customWidth="1"/>
    <col min="8" max="16384" width="9.00390625" style="5" customWidth="1"/>
  </cols>
  <sheetData>
    <row r="1" spans="1:7" s="1" customFormat="1" ht="30" customHeight="1">
      <c r="A1" s="6" t="s">
        <v>104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105</v>
      </c>
    </row>
    <row r="3" spans="1:7" s="2" customFormat="1" ht="15" customHeight="1">
      <c r="A3" s="9" t="s">
        <v>2</v>
      </c>
      <c r="B3" s="9"/>
      <c r="C3" s="7"/>
      <c r="D3" s="7"/>
      <c r="E3" s="43"/>
      <c r="F3" s="43"/>
      <c r="G3" s="8" t="s">
        <v>3</v>
      </c>
    </row>
    <row r="4" spans="1:7" s="3" customFormat="1" ht="20.25" customHeight="1">
      <c r="A4" s="11" t="s">
        <v>106</v>
      </c>
      <c r="B4" s="12"/>
      <c r="C4" s="13"/>
      <c r="D4" s="13"/>
      <c r="E4" s="71" t="s">
        <v>42</v>
      </c>
      <c r="F4" s="72" t="s">
        <v>107</v>
      </c>
      <c r="G4" s="73" t="s">
        <v>87</v>
      </c>
    </row>
    <row r="5" spans="1:7" s="3" customFormat="1" ht="24.75" customHeight="1">
      <c r="A5" s="16" t="s">
        <v>66</v>
      </c>
      <c r="B5" s="17"/>
      <c r="C5" s="18"/>
      <c r="D5" s="18" t="s">
        <v>67</v>
      </c>
      <c r="E5" s="74"/>
      <c r="F5" s="75"/>
      <c r="G5" s="76"/>
    </row>
    <row r="6" spans="1:7" s="3" customFormat="1" ht="18" customHeight="1">
      <c r="A6" s="16"/>
      <c r="B6" s="17"/>
      <c r="C6" s="18"/>
      <c r="D6" s="18"/>
      <c r="E6" s="74"/>
      <c r="F6" s="75"/>
      <c r="G6" s="76"/>
    </row>
    <row r="7" spans="1:7" s="3" customFormat="1" ht="22.5" customHeight="1">
      <c r="A7" s="16"/>
      <c r="B7" s="17"/>
      <c r="C7" s="18"/>
      <c r="D7" s="18"/>
      <c r="E7" s="77"/>
      <c r="F7" s="78"/>
      <c r="G7" s="79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80">
        <f>SUM(E10:E22)</f>
        <v>3870.9599999999996</v>
      </c>
      <c r="F9" s="80">
        <f>SUM(F10:F22)</f>
        <v>3247.47</v>
      </c>
      <c r="G9" s="90">
        <f>E9-F9</f>
        <v>623.4899999999998</v>
      </c>
    </row>
    <row r="10" spans="1:7" s="4" customFormat="1" ht="22.5" customHeight="1">
      <c r="A10" s="81">
        <v>2080502</v>
      </c>
      <c r="B10" s="82"/>
      <c r="C10" s="82"/>
      <c r="D10" s="83" t="s">
        <v>69</v>
      </c>
      <c r="E10" s="84">
        <v>3.62</v>
      </c>
      <c r="F10" s="84">
        <v>3.62</v>
      </c>
      <c r="G10" s="90"/>
    </row>
    <row r="11" spans="1:7" s="4" customFormat="1" ht="22.5" customHeight="1">
      <c r="A11" s="81">
        <v>2100199</v>
      </c>
      <c r="B11" s="82"/>
      <c r="C11" s="82"/>
      <c r="D11" s="83" t="s">
        <v>70</v>
      </c>
      <c r="E11" s="84">
        <v>49.96</v>
      </c>
      <c r="F11" s="84">
        <v>11.02</v>
      </c>
      <c r="G11" s="90">
        <f aca="true" t="shared" si="0" ref="G10:G22">E11-F11</f>
        <v>38.94</v>
      </c>
    </row>
    <row r="12" spans="1:7" s="4" customFormat="1" ht="22.5" customHeight="1">
      <c r="A12" s="86">
        <v>2100301</v>
      </c>
      <c r="B12" s="87"/>
      <c r="C12" s="87"/>
      <c r="D12" s="83" t="s">
        <v>71</v>
      </c>
      <c r="E12" s="84">
        <v>26.98</v>
      </c>
      <c r="F12" s="84">
        <v>26.98</v>
      </c>
      <c r="G12" s="90"/>
    </row>
    <row r="13" spans="1:7" s="4" customFormat="1" ht="22.5" customHeight="1">
      <c r="A13" s="86">
        <v>2100302</v>
      </c>
      <c r="B13" s="87"/>
      <c r="C13" s="87"/>
      <c r="D13" s="83" t="s">
        <v>72</v>
      </c>
      <c r="E13" s="84">
        <v>789.7</v>
      </c>
      <c r="F13" s="84">
        <v>720.87</v>
      </c>
      <c r="G13" s="90">
        <f t="shared" si="0"/>
        <v>68.83000000000004</v>
      </c>
    </row>
    <row r="14" spans="1:7" s="4" customFormat="1" ht="22.5" customHeight="1">
      <c r="A14" s="86">
        <v>2100399</v>
      </c>
      <c r="B14" s="87"/>
      <c r="C14" s="87"/>
      <c r="D14" s="83" t="s">
        <v>73</v>
      </c>
      <c r="E14" s="84">
        <v>946.88</v>
      </c>
      <c r="F14" s="84">
        <v>890.39</v>
      </c>
      <c r="G14" s="90">
        <f t="shared" si="0"/>
        <v>56.49000000000001</v>
      </c>
    </row>
    <row r="15" spans="1:7" s="4" customFormat="1" ht="22.5" customHeight="1">
      <c r="A15" s="86">
        <v>2100408</v>
      </c>
      <c r="B15" s="87"/>
      <c r="C15" s="87"/>
      <c r="D15" s="83" t="s">
        <v>74</v>
      </c>
      <c r="E15" s="84">
        <v>1705.56</v>
      </c>
      <c r="F15" s="84">
        <v>1339.35</v>
      </c>
      <c r="G15" s="90">
        <f t="shared" si="0"/>
        <v>366.21000000000004</v>
      </c>
    </row>
    <row r="16" spans="1:7" s="4" customFormat="1" ht="22.5" customHeight="1">
      <c r="A16" s="86">
        <v>2100409</v>
      </c>
      <c r="B16" s="87"/>
      <c r="C16" s="87"/>
      <c r="D16" s="83" t="s">
        <v>75</v>
      </c>
      <c r="E16" s="84">
        <v>15.01</v>
      </c>
      <c r="F16" s="84"/>
      <c r="G16" s="90">
        <f t="shared" si="0"/>
        <v>15.01</v>
      </c>
    </row>
    <row r="17" spans="1:7" s="4" customFormat="1" ht="22.5" customHeight="1">
      <c r="A17" s="86">
        <v>2100499</v>
      </c>
      <c r="B17" s="87"/>
      <c r="C17" s="87"/>
      <c r="D17" s="83" t="s">
        <v>76</v>
      </c>
      <c r="E17" s="84">
        <v>87.13</v>
      </c>
      <c r="F17" s="84">
        <v>74.84</v>
      </c>
      <c r="G17" s="90">
        <f t="shared" si="0"/>
        <v>12.289999999999992</v>
      </c>
    </row>
    <row r="18" spans="1:7" s="4" customFormat="1" ht="22.5" customHeight="1">
      <c r="A18" s="86">
        <v>2100502</v>
      </c>
      <c r="B18" s="87"/>
      <c r="C18" s="87"/>
      <c r="D18" s="83" t="s">
        <v>77</v>
      </c>
      <c r="E18" s="84">
        <v>0.5</v>
      </c>
      <c r="F18" s="84">
        <v>0.5</v>
      </c>
      <c r="G18" s="90"/>
    </row>
    <row r="19" spans="1:7" s="4" customFormat="1" ht="22.5" customHeight="1">
      <c r="A19" s="86">
        <v>2100601</v>
      </c>
      <c r="B19" s="87"/>
      <c r="C19" s="87"/>
      <c r="D19" s="83" t="s">
        <v>78</v>
      </c>
      <c r="E19" s="88">
        <v>55.73</v>
      </c>
      <c r="F19" s="88"/>
      <c r="G19" s="90">
        <f t="shared" si="0"/>
        <v>55.73</v>
      </c>
    </row>
    <row r="20" spans="1:7" s="4" customFormat="1" ht="22.5" customHeight="1">
      <c r="A20" s="81">
        <v>2100716</v>
      </c>
      <c r="B20" s="82"/>
      <c r="C20" s="82"/>
      <c r="D20" s="83" t="s">
        <v>79</v>
      </c>
      <c r="E20" s="88">
        <v>80.2</v>
      </c>
      <c r="F20" s="88">
        <v>80.2</v>
      </c>
      <c r="G20" s="90"/>
    </row>
    <row r="21" spans="1:7" s="4" customFormat="1" ht="22.5" customHeight="1">
      <c r="A21" s="81">
        <v>2100799</v>
      </c>
      <c r="B21" s="82"/>
      <c r="C21" s="82"/>
      <c r="D21" s="83" t="s">
        <v>80</v>
      </c>
      <c r="E21" s="88">
        <v>7.72</v>
      </c>
      <c r="F21" s="88">
        <v>7.72</v>
      </c>
      <c r="G21" s="90"/>
    </row>
    <row r="22" spans="1:7" s="4" customFormat="1" ht="22.5" customHeight="1">
      <c r="A22" s="81">
        <v>2109901</v>
      </c>
      <c r="B22" s="82"/>
      <c r="C22" s="82"/>
      <c r="D22" s="83" t="s">
        <v>81</v>
      </c>
      <c r="E22" s="88">
        <v>101.97</v>
      </c>
      <c r="F22" s="88">
        <v>91.98</v>
      </c>
      <c r="G22" s="90">
        <f t="shared" si="0"/>
        <v>9.989999999999995</v>
      </c>
    </row>
    <row r="23" spans="1:7" ht="124.5" customHeight="1">
      <c r="A23" s="62" t="s">
        <v>108</v>
      </c>
      <c r="B23" s="62"/>
      <c r="C23" s="63"/>
      <c r="D23" s="63"/>
      <c r="E23" s="63"/>
      <c r="F23" s="63"/>
      <c r="G23" s="63"/>
    </row>
  </sheetData>
  <sheetProtection/>
  <mergeCells count="23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G23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2">
      <selection activeCell="A3" sqref="A3"/>
    </sheetView>
  </sheetViews>
  <sheetFormatPr defaultColWidth="9.00390625" defaultRowHeight="14.25"/>
  <cols>
    <col min="1" max="3" width="4.625" style="5" customWidth="1"/>
    <col min="4" max="4" width="28.50390625" style="5" customWidth="1"/>
    <col min="5" max="5" width="18.25390625" style="5" customWidth="1"/>
    <col min="6" max="6" width="14.25390625" style="5" customWidth="1"/>
    <col min="7" max="7" width="14.125" style="5" customWidth="1"/>
    <col min="8" max="16384" width="9.00390625" style="5" customWidth="1"/>
  </cols>
  <sheetData>
    <row r="1" spans="1:7" s="1" customFormat="1" ht="30" customHeight="1">
      <c r="A1" s="6" t="s">
        <v>109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110</v>
      </c>
    </row>
    <row r="3" spans="1:7" s="2" customFormat="1" ht="15" customHeight="1">
      <c r="A3" s="9" t="s">
        <v>2</v>
      </c>
      <c r="B3" s="9"/>
      <c r="C3" s="7"/>
      <c r="D3" s="7"/>
      <c r="E3" s="43"/>
      <c r="F3" s="43"/>
      <c r="G3" s="8" t="s">
        <v>3</v>
      </c>
    </row>
    <row r="4" spans="1:7" s="3" customFormat="1" ht="20.25" customHeight="1">
      <c r="A4" s="11" t="s">
        <v>106</v>
      </c>
      <c r="B4" s="12"/>
      <c r="C4" s="13"/>
      <c r="D4" s="13"/>
      <c r="E4" s="71" t="s">
        <v>42</v>
      </c>
      <c r="F4" s="72" t="s">
        <v>111</v>
      </c>
      <c r="G4" s="73" t="s">
        <v>112</v>
      </c>
    </row>
    <row r="5" spans="1:7" s="3" customFormat="1" ht="24.75" customHeight="1">
      <c r="A5" s="16" t="s">
        <v>113</v>
      </c>
      <c r="B5" s="17"/>
      <c r="C5" s="18"/>
      <c r="D5" s="18" t="s">
        <v>67</v>
      </c>
      <c r="E5" s="74"/>
      <c r="F5" s="75"/>
      <c r="G5" s="76"/>
    </row>
    <row r="6" spans="1:7" s="3" customFormat="1" ht="18" customHeight="1">
      <c r="A6" s="16"/>
      <c r="B6" s="17"/>
      <c r="C6" s="18"/>
      <c r="D6" s="18"/>
      <c r="E6" s="74"/>
      <c r="F6" s="75"/>
      <c r="G6" s="76"/>
    </row>
    <row r="7" spans="1:7" s="3" customFormat="1" ht="22.5" customHeight="1">
      <c r="A7" s="16"/>
      <c r="B7" s="17"/>
      <c r="C7" s="18"/>
      <c r="D7" s="18"/>
      <c r="E7" s="77"/>
      <c r="F7" s="78"/>
      <c r="G7" s="79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80">
        <f>SUM(E10:E20)</f>
        <v>3247.47</v>
      </c>
      <c r="F9" s="80">
        <f>E9-G9</f>
        <v>2293.12</v>
      </c>
      <c r="G9" s="80">
        <f>SUM(G10:G20)</f>
        <v>954.35</v>
      </c>
    </row>
    <row r="10" spans="1:7" s="3" customFormat="1" ht="22.5" customHeight="1">
      <c r="A10" s="81">
        <v>2080502</v>
      </c>
      <c r="B10" s="82"/>
      <c r="C10" s="82"/>
      <c r="D10" s="83" t="s">
        <v>69</v>
      </c>
      <c r="E10" s="84">
        <v>3.62</v>
      </c>
      <c r="F10" s="80">
        <f aca="true" t="shared" si="0" ref="F10:F22">E10-G10</f>
        <v>3.62</v>
      </c>
      <c r="G10" s="85"/>
    </row>
    <row r="11" spans="1:7" s="3" customFormat="1" ht="22.5" customHeight="1">
      <c r="A11" s="81">
        <v>2100199</v>
      </c>
      <c r="B11" s="82"/>
      <c r="C11" s="82"/>
      <c r="D11" s="83" t="s">
        <v>70</v>
      </c>
      <c r="E11" s="84">
        <v>11.02</v>
      </c>
      <c r="F11" s="80">
        <f t="shared" si="0"/>
        <v>8.44</v>
      </c>
      <c r="G11" s="85">
        <v>2.58</v>
      </c>
    </row>
    <row r="12" spans="1:7" s="3" customFormat="1" ht="22.5" customHeight="1">
      <c r="A12" s="86">
        <v>2100301</v>
      </c>
      <c r="B12" s="87"/>
      <c r="C12" s="87"/>
      <c r="D12" s="83" t="s">
        <v>71</v>
      </c>
      <c r="E12" s="84">
        <v>26.98</v>
      </c>
      <c r="F12" s="80">
        <f t="shared" si="0"/>
        <v>26.98</v>
      </c>
      <c r="G12" s="85"/>
    </row>
    <row r="13" spans="1:7" s="3" customFormat="1" ht="22.5" customHeight="1">
      <c r="A13" s="86">
        <v>2100302</v>
      </c>
      <c r="B13" s="87"/>
      <c r="C13" s="87"/>
      <c r="D13" s="83" t="s">
        <v>72</v>
      </c>
      <c r="E13" s="84">
        <v>720.87</v>
      </c>
      <c r="F13" s="80">
        <f t="shared" si="0"/>
        <v>619.31</v>
      </c>
      <c r="G13" s="85">
        <v>101.56</v>
      </c>
    </row>
    <row r="14" spans="1:7" s="3" customFormat="1" ht="22.5" customHeight="1">
      <c r="A14" s="86">
        <v>2100399</v>
      </c>
      <c r="B14" s="87"/>
      <c r="C14" s="87"/>
      <c r="D14" s="83" t="s">
        <v>73</v>
      </c>
      <c r="E14" s="84">
        <v>890.39</v>
      </c>
      <c r="F14" s="80">
        <f t="shared" si="0"/>
        <v>676.3399999999999</v>
      </c>
      <c r="G14" s="85">
        <v>214.05</v>
      </c>
    </row>
    <row r="15" spans="1:7" s="3" customFormat="1" ht="22.5" customHeight="1">
      <c r="A15" s="86">
        <v>2100408</v>
      </c>
      <c r="B15" s="87"/>
      <c r="C15" s="87"/>
      <c r="D15" s="83" t="s">
        <v>74</v>
      </c>
      <c r="E15" s="84">
        <v>1339.35</v>
      </c>
      <c r="F15" s="80">
        <f t="shared" si="0"/>
        <v>816.31</v>
      </c>
      <c r="G15" s="85">
        <v>523.04</v>
      </c>
    </row>
    <row r="16" spans="1:7" s="4" customFormat="1" ht="22.5" customHeight="1">
      <c r="A16" s="86">
        <v>2100499</v>
      </c>
      <c r="B16" s="87"/>
      <c r="C16" s="87"/>
      <c r="D16" s="83" t="s">
        <v>76</v>
      </c>
      <c r="E16" s="84">
        <v>74.84</v>
      </c>
      <c r="F16" s="80">
        <f t="shared" si="0"/>
        <v>12.950000000000003</v>
      </c>
      <c r="G16" s="85">
        <v>61.89</v>
      </c>
    </row>
    <row r="17" spans="1:7" s="4" customFormat="1" ht="22.5" customHeight="1">
      <c r="A17" s="86">
        <v>2100502</v>
      </c>
      <c r="B17" s="87"/>
      <c r="C17" s="87"/>
      <c r="D17" s="83" t="s">
        <v>77</v>
      </c>
      <c r="E17" s="84">
        <v>0.5</v>
      </c>
      <c r="F17" s="80">
        <f t="shared" si="0"/>
        <v>0.5</v>
      </c>
      <c r="G17" s="85"/>
    </row>
    <row r="18" spans="1:7" s="4" customFormat="1" ht="22.5" customHeight="1">
      <c r="A18" s="81">
        <v>2100716</v>
      </c>
      <c r="B18" s="82"/>
      <c r="C18" s="82"/>
      <c r="D18" s="83" t="s">
        <v>79</v>
      </c>
      <c r="E18" s="88">
        <v>80.2</v>
      </c>
      <c r="F18" s="80">
        <f t="shared" si="0"/>
        <v>76.87</v>
      </c>
      <c r="G18" s="85">
        <v>3.33</v>
      </c>
    </row>
    <row r="19" spans="1:7" s="4" customFormat="1" ht="22.5" customHeight="1">
      <c r="A19" s="81">
        <v>2100799</v>
      </c>
      <c r="B19" s="82"/>
      <c r="C19" s="82"/>
      <c r="D19" s="83" t="s">
        <v>80</v>
      </c>
      <c r="E19" s="88">
        <v>7.72</v>
      </c>
      <c r="F19" s="80">
        <f t="shared" si="0"/>
        <v>0</v>
      </c>
      <c r="G19" s="85">
        <v>7.72</v>
      </c>
    </row>
    <row r="20" spans="1:7" s="4" customFormat="1" ht="22.5" customHeight="1">
      <c r="A20" s="81">
        <v>2109901</v>
      </c>
      <c r="B20" s="82"/>
      <c r="C20" s="82"/>
      <c r="D20" s="83" t="s">
        <v>81</v>
      </c>
      <c r="E20" s="88">
        <v>91.98</v>
      </c>
      <c r="F20" s="80">
        <f t="shared" si="0"/>
        <v>51.800000000000004</v>
      </c>
      <c r="G20" s="89">
        <v>40.18</v>
      </c>
    </row>
    <row r="21" spans="1:7" ht="118.5" customHeight="1">
      <c r="A21" s="62" t="s">
        <v>114</v>
      </c>
      <c r="B21" s="62"/>
      <c r="C21" s="63"/>
      <c r="D21" s="63"/>
      <c r="E21" s="63"/>
      <c r="F21" s="63"/>
      <c r="G21" s="63"/>
    </row>
  </sheetData>
  <sheetProtection/>
  <mergeCells count="21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G21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C10" sqref="C10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116</v>
      </c>
    </row>
    <row r="3" spans="1:12" s="2" customFormat="1" ht="15" customHeight="1">
      <c r="A3" s="9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64"/>
      <c r="L3" s="8" t="s">
        <v>3</v>
      </c>
    </row>
    <row r="4" spans="1:12" s="3" customFormat="1" ht="27.75" customHeight="1">
      <c r="A4" s="44" t="s">
        <v>117</v>
      </c>
      <c r="B4" s="45"/>
      <c r="C4" s="45"/>
      <c r="D4" s="45"/>
      <c r="E4" s="45"/>
      <c r="F4" s="46"/>
      <c r="G4" s="47" t="s">
        <v>118</v>
      </c>
      <c r="H4" s="45"/>
      <c r="I4" s="45"/>
      <c r="J4" s="45"/>
      <c r="K4" s="45"/>
      <c r="L4" s="65"/>
    </row>
    <row r="5" spans="1:12" s="3" customFormat="1" ht="30" customHeight="1">
      <c r="A5" s="48" t="s">
        <v>54</v>
      </c>
      <c r="B5" s="49" t="s">
        <v>119</v>
      </c>
      <c r="C5" s="50" t="s">
        <v>120</v>
      </c>
      <c r="D5" s="51"/>
      <c r="E5" s="52"/>
      <c r="F5" s="53" t="s">
        <v>121</v>
      </c>
      <c r="G5" s="54" t="s">
        <v>54</v>
      </c>
      <c r="H5" s="49" t="s">
        <v>119</v>
      </c>
      <c r="I5" s="50" t="s">
        <v>120</v>
      </c>
      <c r="J5" s="51"/>
      <c r="K5" s="52"/>
      <c r="L5" s="66" t="s">
        <v>121</v>
      </c>
    </row>
    <row r="6" spans="1:12" s="3" customFormat="1" ht="30" customHeight="1">
      <c r="A6" s="55"/>
      <c r="B6" s="56"/>
      <c r="C6" s="56" t="s">
        <v>122</v>
      </c>
      <c r="D6" s="56" t="s">
        <v>123</v>
      </c>
      <c r="E6" s="56" t="s">
        <v>124</v>
      </c>
      <c r="F6" s="53"/>
      <c r="G6" s="57"/>
      <c r="H6" s="56"/>
      <c r="I6" s="56" t="s">
        <v>122</v>
      </c>
      <c r="J6" s="56" t="s">
        <v>123</v>
      </c>
      <c r="K6" s="56" t="s">
        <v>124</v>
      </c>
      <c r="L6" s="67"/>
    </row>
    <row r="7" spans="1:12" s="3" customFormat="1" ht="27.75" customHeight="1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68">
        <v>12</v>
      </c>
    </row>
    <row r="8" spans="1:12" s="4" customFormat="1" ht="42.75" customHeight="1">
      <c r="A8" s="60">
        <v>0</v>
      </c>
      <c r="B8" s="61"/>
      <c r="C8" s="61"/>
      <c r="D8" s="61"/>
      <c r="E8" s="61">
        <v>0</v>
      </c>
      <c r="F8" s="61">
        <v>0</v>
      </c>
      <c r="G8" s="61">
        <v>0</v>
      </c>
      <c r="H8" s="61"/>
      <c r="I8" s="61"/>
      <c r="J8" s="61"/>
      <c r="K8" s="69">
        <v>0</v>
      </c>
      <c r="L8" s="70">
        <v>0</v>
      </c>
    </row>
    <row r="9" spans="1:12" ht="138.75" customHeight="1">
      <c r="A9" s="62" t="s">
        <v>125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1" sqref="E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33.875" style="5" customWidth="1"/>
    <col min="5" max="5" width="20.375" style="5" customWidth="1"/>
    <col min="6" max="6" width="27.375" style="5" customWidth="1"/>
    <col min="7" max="7" width="23.625" style="5" customWidth="1"/>
  </cols>
  <sheetData>
    <row r="1" spans="1:7" s="1" customFormat="1" ht="30" customHeight="1">
      <c r="A1" s="6" t="s">
        <v>126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127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106</v>
      </c>
      <c r="B4" s="12"/>
      <c r="C4" s="13"/>
      <c r="D4" s="13"/>
      <c r="E4" s="14" t="s">
        <v>42</v>
      </c>
      <c r="F4" s="14" t="s">
        <v>86</v>
      </c>
      <c r="G4" s="15" t="s">
        <v>87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>
        <v>20</v>
      </c>
      <c r="F9" s="26"/>
      <c r="G9" s="27">
        <v>20</v>
      </c>
    </row>
    <row r="10" spans="1:7" s="4" customFormat="1" ht="22.5" customHeight="1">
      <c r="A10" s="28">
        <v>2296099</v>
      </c>
      <c r="B10" s="29"/>
      <c r="C10" s="30"/>
      <c r="D10" s="31" t="s">
        <v>82</v>
      </c>
      <c r="E10" s="25">
        <v>20</v>
      </c>
      <c r="F10" s="26"/>
      <c r="G10" s="27">
        <v>20</v>
      </c>
    </row>
    <row r="11" spans="1:7" s="4" customFormat="1" ht="22.5" customHeight="1">
      <c r="A11" s="16"/>
      <c r="B11" s="17"/>
      <c r="C11" s="18"/>
      <c r="D11" s="32"/>
      <c r="E11" s="33"/>
      <c r="F11" s="33"/>
      <c r="G11" s="34"/>
    </row>
    <row r="12" spans="1:7" s="4" customFormat="1" ht="22.5" customHeight="1">
      <c r="A12" s="16"/>
      <c r="B12" s="17"/>
      <c r="C12" s="18"/>
      <c r="D12" s="31"/>
      <c r="E12" s="33"/>
      <c r="F12" s="33"/>
      <c r="G12" s="34"/>
    </row>
    <row r="13" spans="1:7" s="4" customFormat="1" ht="22.5" customHeight="1">
      <c r="A13" s="16"/>
      <c r="B13" s="17"/>
      <c r="C13" s="18"/>
      <c r="D13" s="32"/>
      <c r="E13" s="33"/>
      <c r="F13" s="33"/>
      <c r="G13" s="34"/>
    </row>
    <row r="14" spans="1:7" s="4" customFormat="1" ht="22.5" customHeight="1">
      <c r="A14" s="16"/>
      <c r="B14" s="17"/>
      <c r="C14" s="18"/>
      <c r="D14" s="32"/>
      <c r="E14" s="33"/>
      <c r="F14" s="33"/>
      <c r="G14" s="34"/>
    </row>
    <row r="15" spans="1:7" s="4" customFormat="1" ht="22.5" customHeight="1">
      <c r="A15" s="35"/>
      <c r="B15" s="36"/>
      <c r="C15" s="37"/>
      <c r="D15" s="38"/>
      <c r="E15" s="39"/>
      <c r="F15" s="39"/>
      <c r="G15" s="40"/>
    </row>
    <row r="16" spans="1:7" s="5" customFormat="1" ht="120" customHeight="1">
      <c r="A16" s="41" t="s">
        <v>128</v>
      </c>
      <c r="B16" s="41"/>
      <c r="C16" s="42"/>
      <c r="D16" s="42"/>
      <c r="E16" s="42"/>
      <c r="F16" s="42"/>
      <c r="G16" s="42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2018-03-29T10:46:52Z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