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'g01收入支出决算总表'!$A$1:$F$30</definedName>
    <definedName name="_xlnm.Print_Area" localSheetId="3">'g04财政拨款收入支出决算总表'!$A$1:$H$32</definedName>
    <definedName name="_xlnm.Print_Area" localSheetId="4">'g05一般公共预算财政拨款支出决算表'!$A$1:$G$51</definedName>
    <definedName name="_xlnm.Print_Area" localSheetId="5">'g06一般公共预算财政拨款基本支出决算表'!$A$1:$G$47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'g08政府性基金预算财政拨款支出决算表'!$A$1:$G$18</definedName>
  </definedNames>
  <calcPr fullCalcOnLoad="1"/>
</workbook>
</file>

<file path=xl/sharedStrings.xml><?xml version="1.0" encoding="utf-8"?>
<sst xmlns="http://schemas.openxmlformats.org/spreadsheetml/2006/main" count="850" uniqueCount="228">
  <si>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</si>
  <si>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</si>
  <si>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</si>
  <si>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</si>
  <si>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</si>
  <si>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</si>
  <si>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</si>
  <si>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</si>
  <si>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</si>
  <si>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</si>
  <si>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</si>
  <si>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</si>
  <si>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</si>
  <si>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</si>
  <si>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</si>
  <si>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</si>
  <si>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</si>
  <si>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</si>
  <si>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</si>
  <si>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</si>
  <si>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</si>
  <si>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</si>
  <si>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</si>
  <si>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</si>
  <si>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</si>
  <si>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</si>
  <si>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</si>
  <si>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</si>
  <si>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</si>
  <si>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</si>
  <si>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</si>
  <si>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</si>
  <si>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</si>
  <si>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</si>
  <si>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</si>
  <si>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</si>
  <si>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</si>
  <si>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</si>
  <si>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</si>
  <si>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</si>
  <si>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</si>
  <si>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</si>
  <si>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</si>
  <si>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</si>
  <si>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</si>
  <si>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</si>
  <si>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</si>
  <si>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</si>
  <si>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</si>
  <si>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</si>
  <si>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</si>
  <si>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</si>
  <si>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</si>
  <si>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</si>
  <si>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</si>
  <si>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</si>
  <si>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</si>
  <si>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</si>
  <si>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</si>
  <si>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</si>
  <si>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</si>
  <si>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</si>
  <si>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</si>
  <si>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</si>
  <si>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</si>
  <si>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</si>
  <si>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</si>
  <si>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</si>
  <si>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</si>
  <si>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</si>
  <si>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</si>
  <si>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</si>
  <si>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</si>
  <si>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</si>
  <si>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</si>
  <si>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</si>
  <si>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</si>
  <si>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</si>
  <si>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</si>
  <si>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</si>
  <si>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</si>
  <si>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</si>
  <si>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</si>
  <si>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</si>
  <si>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</si>
  <si>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</si>
  <si>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</si>
  <si>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</si>
  <si>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</si>
  <si>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</si>
  <si>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</si>
  <si>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</si>
  <si>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</si>
  <si>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</si>
  <si>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</si>
  <si>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</si>
  <si>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</si>
  <si>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</si>
  <si>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</si>
  <si>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</si>
  <si>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</si>
  <si>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</si>
  <si>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</si>
  <si>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</si>
  <si>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</si>
  <si>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</si>
  <si>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</si>
  <si>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</si>
  <si>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</si>
  <si>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</si>
  <si>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</si>
  <si>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</si>
  <si>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</si>
  <si>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</si>
  <si>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</si>
  <si>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</si>
  <si>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</si>
  <si>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</si>
  <si>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</si>
  <si>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</si>
  <si>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</si>
  <si>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</si>
  <si>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部门：南雄市教育局</t>
  </si>
  <si>
    <t>教育支出</t>
  </si>
  <si>
    <t>教育管理事务</t>
  </si>
  <si>
    <t xml:space="preserve">  行政运行</t>
  </si>
  <si>
    <t xml:space="preserve">  一般行政管理事务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</si>
  <si>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</si>
  <si>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</si>
  <si>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</si>
  <si>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</si>
  <si>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</si>
  <si>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</si>
  <si>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</si>
  <si>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>职业教育</t>
  </si>
  <si>
    <t xml:space="preserve">  中专教育</t>
  </si>
  <si>
    <t xml:space="preserve">  职业高中教育</t>
  </si>
  <si>
    <t>广播电视教育</t>
  </si>
  <si>
    <t xml:space="preserve">  广播电视学校</t>
  </si>
  <si>
    <t>特殊教育</t>
  </si>
  <si>
    <t xml:space="preserve">  特殊学校教育</t>
  </si>
  <si>
    <t>进修及培训</t>
  </si>
  <si>
    <t xml:space="preserve">  教师进修</t>
  </si>
  <si>
    <t>教育费附加安排的支出</t>
  </si>
  <si>
    <t xml:space="preserve">  其他教育费附加安排的支出</t>
  </si>
  <si>
    <t>其他教育支出</t>
  </si>
  <si>
    <t xml:space="preserve">  其他教育支出</t>
  </si>
  <si>
    <t>社会保障和就业支出</t>
  </si>
  <si>
    <t>行政事业单位离退休</t>
  </si>
  <si>
    <t xml:space="preserve">  未归口管理的行政单位离退休</t>
  </si>
  <si>
    <t xml:space="preserve">  其他行政事业单位离退休支出</t>
  </si>
  <si>
    <t>财政对其他社会保险基金的补助★</t>
  </si>
  <si>
    <t xml:space="preserve">  财政对工伤保险基金的补助★</t>
  </si>
  <si>
    <t xml:space="preserve">  财政对生育保险基金的补助★</t>
  </si>
  <si>
    <t>医疗卫生与计划生育支出</t>
  </si>
  <si>
    <t>行政事业单位医疗★</t>
  </si>
  <si>
    <t xml:space="preserve">  事业单位医疗★</t>
  </si>
  <si>
    <t>城乡社区支出</t>
  </si>
  <si>
    <t>国有土地使用权出让收入及对应专项债务收入安排的支出</t>
  </si>
  <si>
    <t xml:space="preserve">  城市建设支出</t>
  </si>
  <si>
    <t xml:space="preserve">  其他国有土地使用权出让收入安排的支出</t>
  </si>
  <si>
    <t>住房保障支出</t>
  </si>
  <si>
    <t>住房改革支出</t>
  </si>
  <si>
    <t xml:space="preserve">  住房公积金</t>
  </si>
  <si>
    <t>其他支出</t>
  </si>
  <si>
    <t>彩票公益金及对应专项债务收入安排的支出</t>
  </si>
  <si>
    <t xml:space="preserve">  用于体育事业的彩票公益金支出</t>
  </si>
  <si>
    <t xml:space="preserve">  用于教育事业的彩票公益金支出</t>
  </si>
  <si>
    <t>205</t>
  </si>
  <si>
    <t/>
  </si>
  <si>
    <t>20501</t>
  </si>
  <si>
    <t>2050101</t>
  </si>
  <si>
    <t>2050102</t>
  </si>
  <si>
    <t>2050199</t>
  </si>
  <si>
    <t>20502</t>
  </si>
  <si>
    <t>2050201</t>
  </si>
  <si>
    <t>2050202</t>
  </si>
  <si>
    <t>2050203</t>
  </si>
  <si>
    <t>2050204</t>
  </si>
  <si>
    <t>2050299</t>
  </si>
  <si>
    <t>20503</t>
  </si>
  <si>
    <t>2050302</t>
  </si>
  <si>
    <t>2050304</t>
  </si>
  <si>
    <t>20505</t>
  </si>
  <si>
    <t>2050501</t>
  </si>
  <si>
    <t>20507</t>
  </si>
  <si>
    <t>2050701</t>
  </si>
  <si>
    <t>20508</t>
  </si>
  <si>
    <t>2050801</t>
  </si>
  <si>
    <t>2050803</t>
  </si>
  <si>
    <t xml:space="preserve">  培训支出</t>
  </si>
  <si>
    <t>20509</t>
  </si>
  <si>
    <t>2050999</t>
  </si>
  <si>
    <t>20599</t>
  </si>
  <si>
    <t>2059999</t>
  </si>
  <si>
    <t>208</t>
  </si>
  <si>
    <t>20805</t>
  </si>
  <si>
    <t>2080504</t>
  </si>
  <si>
    <t>2080599</t>
  </si>
  <si>
    <t>20827</t>
  </si>
  <si>
    <t>2082702</t>
  </si>
  <si>
    <t>2082703</t>
  </si>
  <si>
    <t>210</t>
  </si>
  <si>
    <t>21011</t>
  </si>
  <si>
    <t>2101101</t>
  </si>
  <si>
    <t xml:space="preserve">  行政单位医疗★</t>
  </si>
  <si>
    <t>2101102</t>
  </si>
  <si>
    <t>212</t>
  </si>
  <si>
    <t>21208</t>
  </si>
  <si>
    <t>2120803</t>
  </si>
  <si>
    <t>2120899</t>
  </si>
  <si>
    <t>221</t>
  </si>
  <si>
    <t>22102</t>
  </si>
  <si>
    <t>2210201</t>
  </si>
  <si>
    <t>229</t>
  </si>
  <si>
    <t>22960</t>
  </si>
  <si>
    <t>2296002</t>
  </si>
  <si>
    <t xml:space="preserve">  用于社会福利的彩票公益金支出</t>
  </si>
  <si>
    <t>2296003</t>
  </si>
  <si>
    <t>2296004</t>
  </si>
  <si>
    <t>22999</t>
  </si>
  <si>
    <t>2299901</t>
  </si>
  <si>
    <t xml:space="preserve">  其他支出</t>
  </si>
  <si>
    <t>年末财政拨款结转和结余</t>
  </si>
  <si>
    <t xml:space="preserve">    基本支出结转</t>
  </si>
  <si>
    <t xml:space="preserve">    项目支出结转和结余</t>
  </si>
  <si>
    <t>部门：南雄市教育局</t>
  </si>
  <si>
    <t>部门：南雄市教育局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</si>
</sst>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.00_ "/>
    <numFmt numFmtId="179" formatCode="0.00_);[Red]\(0.00\)"/>
    <numFmt numFmtId="180" formatCode="#,##0.000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1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3" fillId="24" borderId="12" xfId="53" applyFont="1" applyFill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3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3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4" xfId="52" applyNumberFormat="1" applyFont="1" applyFill="1" applyBorder="1" applyAlignment="1">
      <alignment horizontal="left" vertical="center"/>
      <protection/>
    </xf>
    <xf numFmtId="176" fontId="6" fillId="0" borderId="15" xfId="52" applyNumberFormat="1" applyFont="1" applyFill="1" applyBorder="1" applyAlignment="1">
      <alignment horizontal="center" vertical="center"/>
      <protection/>
    </xf>
    <xf numFmtId="176" fontId="6" fillId="0" borderId="13" xfId="52" applyNumberFormat="1" applyFont="1" applyFill="1" applyBorder="1" applyAlignment="1">
      <alignment horizontal="center" vertical="center"/>
      <protection/>
    </xf>
    <xf numFmtId="176" fontId="6" fillId="0" borderId="14" xfId="52" applyNumberFormat="1" applyFont="1" applyFill="1" applyBorder="1" applyAlignment="1">
      <alignment horizontal="center" vertical="center"/>
      <protection/>
    </xf>
    <xf numFmtId="176" fontId="6" fillId="0" borderId="15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right" vertical="center"/>
      <protection/>
    </xf>
    <xf numFmtId="176" fontId="6" fillId="0" borderId="18" xfId="52" applyNumberFormat="1" applyFont="1" applyFill="1" applyBorder="1" applyAlignment="1">
      <alignment horizontal="left" vertical="center"/>
      <protection/>
    </xf>
    <xf numFmtId="176" fontId="6" fillId="0" borderId="19" xfId="52" applyNumberFormat="1" applyFont="1" applyFill="1" applyBorder="1" applyAlignment="1">
      <alignment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0" fillId="24" borderId="13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3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3" xfId="52" applyNumberFormat="1" applyFont="1" applyFill="1" applyBorder="1" applyAlignment="1" quotePrefix="1">
      <alignment horizontal="center" vertical="center"/>
      <protection/>
    </xf>
    <xf numFmtId="176" fontId="9" fillId="0" borderId="14" xfId="52" applyNumberFormat="1" applyFont="1" applyFill="1" applyBorder="1" applyAlignment="1" quotePrefix="1">
      <alignment horizontal="center" vertical="center"/>
      <protection/>
    </xf>
    <xf numFmtId="176" fontId="9" fillId="24" borderId="21" xfId="52" applyNumberFormat="1" applyFont="1" applyFill="1" applyBorder="1" applyAlignment="1" quotePrefix="1">
      <alignment horizontal="center" vertical="center"/>
      <protection/>
    </xf>
    <xf numFmtId="176" fontId="9" fillId="24" borderId="22" xfId="52" applyNumberFormat="1" applyFont="1" applyFill="1" applyBorder="1" applyAlignment="1" quotePrefix="1">
      <alignment horizontal="center" vertical="center"/>
      <protection/>
    </xf>
    <xf numFmtId="49" fontId="0" fillId="24" borderId="10" xfId="0" applyNumberFormat="1" applyFont="1" applyFill="1" applyBorder="1" applyAlignment="1" quotePrefix="1">
      <alignment horizontal="center" vertical="center"/>
    </xf>
    <xf numFmtId="0" fontId="3" fillId="0" borderId="23" xfId="52" applyFont="1" applyBorder="1" applyAlignment="1">
      <alignment horizontal="left" vertical="center"/>
      <protection/>
    </xf>
    <xf numFmtId="0" fontId="1" fillId="25" borderId="24" xfId="0" applyFont="1" applyFill="1" applyBorder="1" applyAlignment="1">
      <alignment horizontal="left" vertical="center" shrinkToFit="1"/>
    </xf>
    <xf numFmtId="176" fontId="6" fillId="0" borderId="25" xfId="52" applyNumberFormat="1" applyFont="1" applyFill="1" applyBorder="1" applyAlignment="1">
      <alignment vertical="center"/>
      <protection/>
    </xf>
    <xf numFmtId="177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176" fontId="6" fillId="24" borderId="10" xfId="0" applyNumberFormat="1" applyFont="1" applyFill="1" applyBorder="1" applyAlignment="1" quotePrefix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24" borderId="2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7" fontId="6" fillId="24" borderId="27" xfId="0" applyNumberFormat="1" applyFont="1" applyFill="1" applyBorder="1" applyAlignment="1" quotePrefix="1">
      <alignment horizontal="left" vertical="center"/>
    </xf>
    <xf numFmtId="176" fontId="6" fillId="24" borderId="28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horizontal="right" vertical="center"/>
    </xf>
    <xf numFmtId="0" fontId="5" fillId="24" borderId="0" xfId="52" applyFont="1" applyFill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5" fillId="24" borderId="0" xfId="52" applyFont="1" applyFill="1" applyAlignment="1">
      <alignment horizontal="left" vertical="center"/>
      <protection/>
    </xf>
    <xf numFmtId="0" fontId="5" fillId="24" borderId="0" xfId="0" applyFont="1" applyFill="1" applyAlignment="1">
      <alignment horizontal="center" vertical="center"/>
    </xf>
    <xf numFmtId="0" fontId="1" fillId="26" borderId="24" xfId="0" applyFont="1" applyFill="1" applyBorder="1" applyAlignment="1">
      <alignment horizontal="left" vertical="center" shrinkToFit="1"/>
    </xf>
    <xf numFmtId="0" fontId="1" fillId="26" borderId="29" xfId="0" applyFont="1" applyFill="1" applyBorder="1" applyAlignment="1">
      <alignment horizontal="left" vertical="center" shrinkToFit="1"/>
    </xf>
    <xf numFmtId="0" fontId="3" fillId="24" borderId="0" xfId="52" applyFont="1" applyFill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176" fontId="9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4" xfId="52" applyNumberFormat="1" applyFont="1" applyFill="1" applyBorder="1" applyAlignment="1">
      <alignment horizontal="center" vertical="center"/>
      <protection/>
    </xf>
    <xf numFmtId="176" fontId="6" fillId="0" borderId="14" xfId="52" applyNumberFormat="1" applyFont="1" applyFill="1" applyBorder="1" applyAlignment="1" quotePrefix="1">
      <alignment horizontal="center" vertical="center"/>
      <protection/>
    </xf>
    <xf numFmtId="176" fontId="6" fillId="0" borderId="15" xfId="52" applyNumberFormat="1" applyFont="1" applyFill="1" applyBorder="1" applyAlignment="1">
      <alignment vertical="center"/>
      <protection/>
    </xf>
    <xf numFmtId="176" fontId="9" fillId="0" borderId="10" xfId="52" applyNumberFormat="1" applyFont="1" applyFill="1" applyBorder="1" applyAlignment="1">
      <alignment horizontal="center" vertical="center"/>
      <protection/>
    </xf>
    <xf numFmtId="177" fontId="3" fillId="24" borderId="0" xfId="0" applyNumberFormat="1" applyFont="1" applyFill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177" fontId="5" fillId="24" borderId="0" xfId="52" applyNumberFormat="1" applyFont="1" applyFill="1" applyAlignment="1">
      <alignment horizontal="left" vertical="center"/>
      <protection/>
    </xf>
    <xf numFmtId="179" fontId="0" fillId="0" borderId="0" xfId="52" applyNumberFormat="1" applyAlignment="1">
      <alignment horizontal="right" vertical="center"/>
      <protection/>
    </xf>
    <xf numFmtId="179" fontId="3" fillId="24" borderId="0" xfId="52" applyNumberFormat="1" applyFont="1" applyFill="1" applyAlignment="1">
      <alignment horizontal="right" vertical="center"/>
      <protection/>
    </xf>
    <xf numFmtId="179" fontId="0" fillId="24" borderId="10" xfId="52" applyNumberFormat="1" applyFont="1" applyFill="1" applyBorder="1" applyAlignment="1">
      <alignment horizontal="center" vertical="center" wrapText="1"/>
      <protection/>
    </xf>
    <xf numFmtId="179" fontId="6" fillId="24" borderId="14" xfId="52" applyNumberFormat="1" applyFont="1" applyFill="1" applyBorder="1" applyAlignment="1">
      <alignment horizontal="center" vertical="center"/>
      <protection/>
    </xf>
    <xf numFmtId="179" fontId="6" fillId="24" borderId="10" xfId="52" applyNumberFormat="1" applyFont="1" applyFill="1" applyBorder="1" applyAlignment="1">
      <alignment horizontal="center" vertical="center"/>
      <protection/>
    </xf>
    <xf numFmtId="179" fontId="3" fillId="0" borderId="0" xfId="52" applyNumberFormat="1" applyFont="1" applyBorder="1" applyAlignment="1">
      <alignment horizontal="left" vertical="center"/>
      <protection/>
    </xf>
    <xf numFmtId="177" fontId="0" fillId="24" borderId="10" xfId="52" applyNumberFormat="1" applyFont="1" applyFill="1" applyBorder="1" applyAlignment="1">
      <alignment horizontal="center" vertical="center"/>
      <protection/>
    </xf>
    <xf numFmtId="0" fontId="5" fillId="24" borderId="0" xfId="52" applyFont="1" applyFill="1" applyAlignment="1">
      <alignment horizontal="left" vertical="center"/>
      <protection/>
    </xf>
    <xf numFmtId="176" fontId="0" fillId="0" borderId="10" xfId="53" applyNumberFormat="1" applyFont="1" applyFill="1" applyBorder="1" applyAlignment="1">
      <alignment horizontal="center" vertical="center" wrapText="1"/>
      <protection/>
    </xf>
    <xf numFmtId="0" fontId="5" fillId="24" borderId="0" xfId="52" applyFont="1" applyFill="1" applyAlignment="1">
      <alignment horizontal="left" vertical="center"/>
      <protection/>
    </xf>
    <xf numFmtId="176" fontId="2" fillId="24" borderId="0" xfId="53" applyNumberFormat="1" applyFont="1" applyFill="1" applyAlignment="1">
      <alignment vertical="center" wrapText="1"/>
      <protection/>
    </xf>
    <xf numFmtId="176" fontId="3" fillId="24" borderId="0" xfId="53" applyNumberFormat="1" applyFont="1" applyFill="1" applyAlignment="1">
      <alignment vertical="center" wrapText="1"/>
      <protection/>
    </xf>
    <xf numFmtId="176" fontId="5" fillId="24" borderId="0" xfId="52" applyNumberFormat="1" applyFont="1" applyFill="1" applyAlignment="1">
      <alignment horizontal="right" vertical="center"/>
      <protection/>
    </xf>
    <xf numFmtId="176" fontId="5" fillId="24" borderId="0" xfId="52" applyNumberFormat="1" applyFont="1" applyFill="1" applyAlignment="1">
      <alignment horizontal="left" vertical="center"/>
      <protection/>
    </xf>
    <xf numFmtId="176" fontId="3" fillId="24" borderId="12" xfId="53" applyNumberFormat="1" applyFont="1" applyFill="1" applyBorder="1" applyAlignment="1">
      <alignment vertical="center" wrapText="1"/>
      <protection/>
    </xf>
    <xf numFmtId="176" fontId="3" fillId="24" borderId="0" xfId="53" applyNumberFormat="1" applyFont="1" applyFill="1" applyBorder="1" applyAlignment="1">
      <alignment vertical="center" wrapText="1"/>
      <protection/>
    </xf>
    <xf numFmtId="176" fontId="0" fillId="0" borderId="0" xfId="53" applyNumberFormat="1" applyFont="1" applyAlignment="1">
      <alignment horizontal="center" vertical="center" wrapText="1"/>
      <protection/>
    </xf>
    <xf numFmtId="176" fontId="6" fillId="0" borderId="30" xfId="53" applyNumberFormat="1" applyFont="1" applyFill="1" applyBorder="1" applyAlignment="1">
      <alignment horizontal="center" vertical="center" wrapText="1"/>
      <protection/>
    </xf>
    <xf numFmtId="176" fontId="6" fillId="0" borderId="13" xfId="53" applyNumberFormat="1" applyFont="1" applyBorder="1" applyAlignment="1">
      <alignment horizontal="center" vertical="center" wrapText="1"/>
      <protection/>
    </xf>
    <xf numFmtId="176" fontId="6" fillId="0" borderId="10" xfId="53" applyNumberFormat="1" applyFont="1" applyBorder="1" applyAlignment="1">
      <alignment horizontal="center" vertical="center" wrapText="1"/>
      <protection/>
    </xf>
    <xf numFmtId="176" fontId="6" fillId="0" borderId="11" xfId="53" applyNumberFormat="1" applyFont="1" applyBorder="1" applyAlignment="1">
      <alignment horizontal="center" vertical="center" wrapText="1"/>
      <protection/>
    </xf>
    <xf numFmtId="176" fontId="6" fillId="0" borderId="31" xfId="53" applyNumberFormat="1" applyFont="1" applyFill="1" applyBorder="1" applyAlignment="1">
      <alignment vertical="center" wrapText="1"/>
      <protection/>
    </xf>
    <xf numFmtId="176" fontId="6" fillId="0" borderId="20" xfId="53" applyNumberFormat="1" applyFont="1" applyFill="1" applyBorder="1" applyAlignment="1">
      <alignment vertical="center" wrapText="1"/>
      <protection/>
    </xf>
    <xf numFmtId="176" fontId="6" fillId="0" borderId="22" xfId="53" applyNumberFormat="1" applyFont="1" applyFill="1" applyBorder="1" applyAlignment="1">
      <alignment vertical="center" wrapText="1"/>
      <protection/>
    </xf>
    <xf numFmtId="176" fontId="6" fillId="0" borderId="32" xfId="53" applyNumberFormat="1" applyFont="1" applyFill="1" applyBorder="1" applyAlignment="1">
      <alignment vertical="center" wrapText="1"/>
      <protection/>
    </xf>
    <xf numFmtId="176" fontId="0" fillId="0" borderId="0" xfId="53" applyNumberFormat="1" applyFont="1" applyAlignment="1">
      <alignment vertical="center" wrapText="1"/>
      <protection/>
    </xf>
    <xf numFmtId="176" fontId="0" fillId="0" borderId="0" xfId="53" applyNumberFormat="1" applyAlignment="1">
      <alignment vertical="center" wrapText="1"/>
      <protection/>
    </xf>
    <xf numFmtId="0" fontId="1" fillId="26" borderId="24" xfId="0" applyFont="1" applyFill="1" applyBorder="1" applyAlignment="1">
      <alignment horizontal="left" vertical="center" shrinkToFit="1"/>
    </xf>
    <xf numFmtId="176" fontId="0" fillId="0" borderId="10" xfId="53" applyNumberFormat="1" applyFont="1" applyFill="1" applyBorder="1" applyAlignment="1">
      <alignment vertical="center" wrapText="1"/>
      <protection/>
    </xf>
    <xf numFmtId="4" fontId="1" fillId="26" borderId="24" xfId="0" applyNumberFormat="1" applyFont="1" applyFill="1" applyBorder="1" applyAlignment="1">
      <alignment horizontal="right" vertical="center" shrinkToFit="1"/>
    </xf>
    <xf numFmtId="180" fontId="0" fillId="0" borderId="0" xfId="53" applyNumberFormat="1" applyFont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3" xfId="52" applyNumberFormat="1" applyFont="1" applyFill="1" applyBorder="1" applyAlignment="1" quotePrefix="1">
      <alignment horizontal="center" vertical="center"/>
      <protection/>
    </xf>
    <xf numFmtId="176" fontId="0" fillId="24" borderId="34" xfId="52" applyNumberFormat="1" applyFont="1" applyFill="1" applyBorder="1" applyAlignment="1">
      <alignment horizontal="center" vertical="center"/>
      <protection/>
    </xf>
    <xf numFmtId="176" fontId="0" fillId="24" borderId="34" xfId="52" applyNumberFormat="1" applyFont="1" applyFill="1" applyBorder="1" applyAlignment="1" quotePrefix="1">
      <alignment horizontal="center" vertical="center"/>
      <protection/>
    </xf>
    <xf numFmtId="176" fontId="0" fillId="24" borderId="35" xfId="52" applyNumberFormat="1" applyFont="1" applyFill="1" applyBorder="1" applyAlignment="1">
      <alignment horizontal="center" vertical="center"/>
      <protection/>
    </xf>
    <xf numFmtId="0" fontId="3" fillId="0" borderId="23" xfId="52" applyFont="1" applyBorder="1" applyAlignment="1">
      <alignment horizontal="left" vertical="center" wrapText="1"/>
      <protection/>
    </xf>
    <xf numFmtId="0" fontId="3" fillId="0" borderId="23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176" fontId="6" fillId="24" borderId="36" xfId="0" applyNumberFormat="1" applyFont="1" applyFill="1" applyBorder="1" applyAlignment="1" quotePrefix="1">
      <alignment horizontal="center" vertical="center" wrapText="1"/>
    </xf>
    <xf numFmtId="176" fontId="6" fillId="24" borderId="37" xfId="0" applyNumberFormat="1" applyFont="1" applyFill="1" applyBorder="1" applyAlignment="1">
      <alignment horizontal="center" vertical="center" wrapText="1"/>
    </xf>
    <xf numFmtId="176" fontId="6" fillId="24" borderId="38" xfId="0" applyNumberFormat="1" applyFont="1" applyFill="1" applyBorder="1" applyAlignment="1" quotePrefix="1">
      <alignment horizontal="center" vertical="center"/>
    </xf>
    <xf numFmtId="176" fontId="6" fillId="24" borderId="39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 quotePrefix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/>
    </xf>
    <xf numFmtId="176" fontId="6" fillId="24" borderId="28" xfId="0" applyNumberFormat="1" applyFont="1" applyFill="1" applyBorder="1" applyAlignment="1">
      <alignment horizontal="center" vertical="center"/>
    </xf>
    <xf numFmtId="176" fontId="6" fillId="24" borderId="41" xfId="0" applyNumberFormat="1" applyFont="1" applyFill="1" applyBorder="1" applyAlignment="1" quotePrefix="1">
      <alignment horizontal="center" vertical="center" wrapText="1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24" borderId="43" xfId="0" applyNumberFormat="1" applyFont="1" applyFill="1" applyBorder="1" applyAlignment="1" quotePrefix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16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 wrapText="1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24" borderId="26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176" fontId="6" fillId="24" borderId="17" xfId="0" applyNumberFormat="1" applyFont="1" applyFill="1" applyBorder="1" applyAlignment="1" quotePrefix="1">
      <alignment horizontal="left" vertical="center" wrapText="1"/>
    </xf>
    <xf numFmtId="176" fontId="6" fillId="24" borderId="30" xfId="0" applyNumberFormat="1" applyFont="1" applyFill="1" applyBorder="1" applyAlignment="1">
      <alignment horizontal="left" vertical="center" wrapText="1"/>
    </xf>
    <xf numFmtId="176" fontId="6" fillId="0" borderId="41" xfId="0" applyNumberFormat="1" applyFont="1" applyFill="1" applyBorder="1" applyAlignment="1" quotePrefix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0" fontId="1" fillId="26" borderId="47" xfId="0" applyFont="1" applyFill="1" applyBorder="1" applyAlignment="1">
      <alignment horizontal="left" vertical="center" shrinkToFit="1"/>
    </xf>
    <xf numFmtId="0" fontId="1" fillId="26" borderId="24" xfId="0" applyFont="1" applyFill="1" applyBorder="1" applyAlignment="1">
      <alignment horizontal="left" vertical="center" shrinkToFit="1"/>
    </xf>
    <xf numFmtId="0" fontId="1" fillId="26" borderId="48" xfId="0" applyFont="1" applyFill="1" applyBorder="1" applyAlignment="1">
      <alignment horizontal="left" vertical="center" shrinkToFit="1"/>
    </xf>
    <xf numFmtId="0" fontId="1" fillId="26" borderId="29" xfId="0" applyFont="1" applyFill="1" applyBorder="1" applyAlignment="1">
      <alignment horizontal="left" vertical="center" shrinkToFit="1"/>
    </xf>
    <xf numFmtId="176" fontId="0" fillId="24" borderId="36" xfId="0" applyNumberFormat="1" applyFill="1" applyBorder="1" applyAlignment="1" quotePrefix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49" fontId="0" fillId="24" borderId="38" xfId="0" applyNumberFormat="1" applyFill="1" applyBorder="1" applyAlignment="1" quotePrefix="1">
      <alignment horizontal="center" vertical="center"/>
    </xf>
    <xf numFmtId="49" fontId="0" fillId="24" borderId="39" xfId="0" applyNumberFormat="1" applyFill="1" applyBorder="1" applyAlignment="1">
      <alignment horizontal="center" vertical="center"/>
    </xf>
    <xf numFmtId="49" fontId="0" fillId="24" borderId="40" xfId="0" applyNumberFormat="1" applyFill="1" applyBorder="1" applyAlignment="1">
      <alignment horizontal="center" vertical="center"/>
    </xf>
    <xf numFmtId="176" fontId="0" fillId="24" borderId="27" xfId="0" applyNumberFormat="1" applyFill="1" applyBorder="1" applyAlignment="1" quotePrefix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28" xfId="0" applyNumberFormat="1" applyFill="1" applyBorder="1" applyAlignment="1">
      <alignment horizontal="center" vertical="center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30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176" fontId="0" fillId="24" borderId="2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176" fontId="0" fillId="24" borderId="17" xfId="0" applyNumberFormat="1" applyFill="1" applyBorder="1" applyAlignment="1" quotePrefix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176" fontId="0" fillId="24" borderId="49" xfId="52" applyNumberFormat="1" applyFont="1" applyFill="1" applyBorder="1" applyAlignment="1">
      <alignment horizontal="center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left" vertical="center" wrapText="1"/>
      <protection/>
    </xf>
    <xf numFmtId="0" fontId="0" fillId="0" borderId="23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center" vertical="center" wrapText="1"/>
      <protection/>
    </xf>
    <xf numFmtId="0" fontId="0" fillId="0" borderId="53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42" xfId="53" applyFont="1" applyFill="1" applyBorder="1" applyAlignment="1">
      <alignment horizontal="center" vertical="center" wrapText="1"/>
      <protection/>
    </xf>
    <xf numFmtId="0" fontId="0" fillId="0" borderId="30" xfId="53" applyFont="1" applyFill="1" applyBorder="1" applyAlignment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176" fontId="6" fillId="0" borderId="17" xfId="53" applyNumberFormat="1" applyFont="1" applyFill="1" applyBorder="1" applyAlignment="1">
      <alignment horizontal="center" vertical="center" wrapText="1"/>
      <protection/>
    </xf>
    <xf numFmtId="176" fontId="6" fillId="0" borderId="30" xfId="53" applyNumberFormat="1" applyFont="1" applyFill="1" applyBorder="1" applyAlignment="1">
      <alignment horizontal="center" vertical="center" wrapText="1"/>
      <protection/>
    </xf>
    <xf numFmtId="176" fontId="6" fillId="0" borderId="54" xfId="53" applyNumberFormat="1" applyFont="1" applyFill="1" applyBorder="1" applyAlignment="1">
      <alignment horizontal="center" vertical="center" wrapText="1"/>
      <protection/>
    </xf>
    <xf numFmtId="176" fontId="6" fillId="0" borderId="45" xfId="53" applyNumberFormat="1" applyFont="1" applyFill="1" applyBorder="1" applyAlignment="1">
      <alignment horizontal="center" vertical="center" wrapText="1"/>
      <protection/>
    </xf>
    <xf numFmtId="176" fontId="4" fillId="24" borderId="0" xfId="53" applyNumberFormat="1" applyFont="1" applyFill="1" applyAlignment="1">
      <alignment horizontal="center" vertical="center" wrapText="1"/>
      <protection/>
    </xf>
    <xf numFmtId="176" fontId="6" fillId="0" borderId="36" xfId="53" applyNumberFormat="1" applyFont="1" applyFill="1" applyBorder="1" applyAlignment="1">
      <alignment horizontal="center" vertical="center" wrapText="1"/>
      <protection/>
    </xf>
    <xf numFmtId="176" fontId="6" fillId="0" borderId="37" xfId="53" applyNumberFormat="1" applyFont="1" applyFill="1" applyBorder="1" applyAlignment="1">
      <alignment horizontal="center" vertical="center" wrapText="1"/>
      <protection/>
    </xf>
    <xf numFmtId="176" fontId="6" fillId="0" borderId="50" xfId="53" applyNumberFormat="1" applyFont="1" applyFill="1" applyBorder="1" applyAlignment="1">
      <alignment horizontal="center" vertical="center" wrapText="1"/>
      <protection/>
    </xf>
    <xf numFmtId="176" fontId="6" fillId="0" borderId="49" xfId="53" applyNumberFormat="1" applyFont="1" applyFill="1" applyBorder="1" applyAlignment="1">
      <alignment horizontal="center" vertical="center" wrapText="1"/>
      <protection/>
    </xf>
    <xf numFmtId="176" fontId="6" fillId="0" borderId="55" xfId="53" applyNumberFormat="1" applyFont="1" applyFill="1" applyBorder="1" applyAlignment="1">
      <alignment horizontal="center" vertical="center" wrapText="1"/>
      <protection/>
    </xf>
    <xf numFmtId="176" fontId="6" fillId="0" borderId="14" xfId="53" applyNumberFormat="1" applyFont="1" applyFill="1" applyBorder="1" applyAlignment="1">
      <alignment horizontal="center" vertical="center" wrapText="1"/>
      <protection/>
    </xf>
    <xf numFmtId="176" fontId="6" fillId="0" borderId="39" xfId="53" applyNumberFormat="1" applyFont="1" applyFill="1" applyBorder="1" applyAlignment="1">
      <alignment horizontal="center" vertical="center" wrapText="1"/>
      <protection/>
    </xf>
    <xf numFmtId="176" fontId="6" fillId="0" borderId="40" xfId="53" applyNumberFormat="1" applyFont="1" applyFill="1" applyBorder="1" applyAlignment="1">
      <alignment horizontal="center" vertical="center" wrapText="1"/>
      <protection/>
    </xf>
    <xf numFmtId="176" fontId="0" fillId="0" borderId="23" xfId="53" applyNumberFormat="1" applyFont="1" applyBorder="1" applyAlignment="1">
      <alignment horizontal="left" vertical="center" wrapText="1"/>
      <protection/>
    </xf>
    <xf numFmtId="176" fontId="0" fillId="0" borderId="23" xfId="53" applyNumberFormat="1" applyFont="1" applyBorder="1" applyAlignment="1">
      <alignment horizontal="left" vertical="center"/>
      <protection/>
    </xf>
    <xf numFmtId="176" fontId="6" fillId="0" borderId="56" xfId="53" applyNumberFormat="1" applyFont="1" applyFill="1" applyBorder="1" applyAlignment="1">
      <alignment horizontal="center" vertical="center" wrapText="1"/>
      <protection/>
    </xf>
    <xf numFmtId="176" fontId="6" fillId="0" borderId="57" xfId="53" applyNumberFormat="1" applyFont="1" applyFill="1" applyBorder="1" applyAlignment="1">
      <alignment horizontal="center" vertical="center" wrapText="1"/>
      <protection/>
    </xf>
    <xf numFmtId="176" fontId="6" fillId="0" borderId="10" xfId="53" applyNumberFormat="1" applyFont="1" applyFill="1" applyBorder="1" applyAlignment="1">
      <alignment horizontal="center" vertical="center" wrapText="1"/>
      <protection/>
    </xf>
    <xf numFmtId="176" fontId="6" fillId="0" borderId="58" xfId="53" applyNumberFormat="1" applyFont="1" applyFill="1" applyBorder="1" applyAlignment="1">
      <alignment horizontal="center" vertical="center" wrapText="1"/>
      <protection/>
    </xf>
    <xf numFmtId="176" fontId="6" fillId="0" borderId="28" xfId="53" applyNumberFormat="1" applyFont="1" applyFill="1" applyBorder="1" applyAlignment="1">
      <alignment horizontal="center" vertical="center" wrapText="1"/>
      <protection/>
    </xf>
    <xf numFmtId="0" fontId="1" fillId="26" borderId="47" xfId="0" applyFont="1" applyFill="1" applyBorder="1" applyAlignment="1">
      <alignment horizontal="left" vertical="center" shrinkToFit="1"/>
    </xf>
    <xf numFmtId="0" fontId="1" fillId="26" borderId="24" xfId="0" applyFont="1" applyFill="1" applyBorder="1" applyAlignment="1">
      <alignment horizontal="left" vertical="center" shrinkToFit="1"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49" xfId="53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50.625" style="21" customWidth="1"/>
    <col min="2" max="2" width="4.00390625" style="21" customWidth="1"/>
    <col min="3" max="3" width="15.625" style="21" customWidth="1"/>
    <col min="4" max="4" width="50.625" style="21" customWidth="1"/>
    <col min="5" max="5" width="3.50390625" style="21" customWidth="1"/>
    <col min="6" max="6" width="15.625" style="21" customWidth="1"/>
    <col min="7" max="16384" width="9.00390625" style="21" customWidth="1"/>
  </cols>
  <sheetData>
    <row r="1" ht="14.25">
      <c r="A1" s="22"/>
    </row>
    <row r="2" spans="1:6" s="19" customFormat="1" ht="18" customHeight="1">
      <c r="A2" s="128" t="s">
        <v>0</v>
      </c>
      <c r="B2" s="128"/>
      <c r="C2" s="128"/>
      <c r="D2" s="128"/>
      <c r="E2" s="128"/>
      <c r="F2" s="128"/>
    </row>
    <row r="3" spans="1:6" s="88" customFormat="1" ht="15" customHeight="1">
      <c r="A3" s="87"/>
      <c r="B3" s="87"/>
      <c r="C3" s="87"/>
      <c r="D3" s="87"/>
      <c r="E3" s="87"/>
      <c r="F3" s="81" t="s">
        <v>1</v>
      </c>
    </row>
    <row r="4" spans="1:6" s="88" customFormat="1" ht="22.5" customHeight="1">
      <c r="A4" s="83" t="s">
        <v>122</v>
      </c>
      <c r="B4" s="87"/>
      <c r="C4" s="87"/>
      <c r="D4" s="87"/>
      <c r="E4" s="87"/>
      <c r="F4" s="81" t="s">
        <v>2</v>
      </c>
    </row>
    <row r="5" spans="1:6" s="20" customFormat="1" ht="21.75" customHeight="1">
      <c r="A5" s="129" t="s">
        <v>3</v>
      </c>
      <c r="B5" s="130"/>
      <c r="C5" s="130"/>
      <c r="D5" s="131" t="s">
        <v>4</v>
      </c>
      <c r="E5" s="130"/>
      <c r="F5" s="132"/>
    </row>
    <row r="6" spans="1:6" s="20" customFormat="1" ht="21.75" customHeight="1">
      <c r="A6" s="54" t="s">
        <v>5</v>
      </c>
      <c r="B6" s="55" t="s">
        <v>6</v>
      </c>
      <c r="C6" s="23" t="s">
        <v>7</v>
      </c>
      <c r="D6" s="56" t="s">
        <v>5</v>
      </c>
      <c r="E6" s="55" t="s">
        <v>6</v>
      </c>
      <c r="F6" s="52" t="s">
        <v>7</v>
      </c>
    </row>
    <row r="7" spans="1:6" s="20" customFormat="1" ht="21.75" customHeight="1">
      <c r="A7" s="54" t="s">
        <v>8</v>
      </c>
      <c r="B7" s="23"/>
      <c r="C7" s="56" t="s">
        <v>9</v>
      </c>
      <c r="D7" s="56" t="s">
        <v>8</v>
      </c>
      <c r="E7" s="23"/>
      <c r="F7" s="57" t="s">
        <v>10</v>
      </c>
    </row>
    <row r="8" spans="1:6" s="20" customFormat="1" ht="21.75" customHeight="1">
      <c r="A8" s="58" t="s">
        <v>11</v>
      </c>
      <c r="B8" s="59" t="s">
        <v>9</v>
      </c>
      <c r="C8" s="28">
        <v>66495.2336</v>
      </c>
      <c r="D8" s="60" t="s">
        <v>12</v>
      </c>
      <c r="E8" s="59" t="s">
        <v>13</v>
      </c>
      <c r="F8" s="30"/>
    </row>
    <row r="9" spans="1:6" s="20" customFormat="1" ht="21.75" customHeight="1">
      <c r="A9" s="31" t="s">
        <v>14</v>
      </c>
      <c r="B9" s="59" t="s">
        <v>10</v>
      </c>
      <c r="C9" s="28">
        <v>0</v>
      </c>
      <c r="D9" s="60" t="s">
        <v>15</v>
      </c>
      <c r="E9" s="59" t="s">
        <v>16</v>
      </c>
      <c r="F9" s="30"/>
    </row>
    <row r="10" spans="1:6" s="20" customFormat="1" ht="21.75" customHeight="1">
      <c r="A10" s="31" t="s">
        <v>17</v>
      </c>
      <c r="B10" s="59" t="s">
        <v>18</v>
      </c>
      <c r="C10" s="28">
        <v>4394.357706000001</v>
      </c>
      <c r="D10" s="60" t="s">
        <v>19</v>
      </c>
      <c r="E10" s="59" t="s">
        <v>20</v>
      </c>
      <c r="F10" s="30"/>
    </row>
    <row r="11" spans="1:6" s="20" customFormat="1" ht="21.75" customHeight="1">
      <c r="A11" s="31" t="s">
        <v>21</v>
      </c>
      <c r="B11" s="59" t="s">
        <v>22</v>
      </c>
      <c r="C11" s="28">
        <v>0</v>
      </c>
      <c r="D11" s="60" t="s">
        <v>23</v>
      </c>
      <c r="E11" s="59" t="s">
        <v>24</v>
      </c>
      <c r="F11" s="30"/>
    </row>
    <row r="12" spans="1:6" s="20" customFormat="1" ht="21.75" customHeight="1">
      <c r="A12" s="31" t="s">
        <v>25</v>
      </c>
      <c r="B12" s="59" t="s">
        <v>26</v>
      </c>
      <c r="C12" s="28">
        <v>0</v>
      </c>
      <c r="D12" s="60" t="s">
        <v>27</v>
      </c>
      <c r="E12" s="59" t="s">
        <v>28</v>
      </c>
      <c r="F12" s="30">
        <v>51462.004211</v>
      </c>
    </row>
    <row r="13" spans="1:6" s="20" customFormat="1" ht="21.75" customHeight="1">
      <c r="A13" s="31" t="s">
        <v>29</v>
      </c>
      <c r="B13" s="59" t="s">
        <v>30</v>
      </c>
      <c r="C13" s="28">
        <v>188.511665</v>
      </c>
      <c r="D13" s="60" t="s">
        <v>31</v>
      </c>
      <c r="E13" s="59" t="s">
        <v>32</v>
      </c>
      <c r="F13" s="30"/>
    </row>
    <row r="14" spans="1:6" s="20" customFormat="1" ht="21.75" customHeight="1">
      <c r="A14" s="31"/>
      <c r="B14" s="59" t="s">
        <v>33</v>
      </c>
      <c r="C14" s="28"/>
      <c r="D14" s="60" t="s">
        <v>112</v>
      </c>
      <c r="E14" s="59"/>
      <c r="F14" s="30"/>
    </row>
    <row r="15" spans="1:6" s="20" customFormat="1" ht="21.75" customHeight="1">
      <c r="A15" s="31"/>
      <c r="B15" s="59" t="s">
        <v>36</v>
      </c>
      <c r="C15" s="28"/>
      <c r="D15" s="60" t="s">
        <v>113</v>
      </c>
      <c r="E15" s="59"/>
      <c r="F15" s="30">
        <v>13988.02211</v>
      </c>
    </row>
    <row r="16" spans="1:6" s="20" customFormat="1" ht="21.75" customHeight="1">
      <c r="A16" s="31"/>
      <c r="B16" s="59" t="s">
        <v>39</v>
      </c>
      <c r="C16" s="28"/>
      <c r="D16" s="60" t="s">
        <v>114</v>
      </c>
      <c r="E16" s="59"/>
      <c r="F16" s="30">
        <v>1676.544752</v>
      </c>
    </row>
    <row r="17" spans="1:6" s="20" customFormat="1" ht="21.75" customHeight="1">
      <c r="A17" s="31"/>
      <c r="B17" s="59" t="s">
        <v>43</v>
      </c>
      <c r="C17" s="28"/>
      <c r="D17" s="60" t="s">
        <v>115</v>
      </c>
      <c r="E17" s="59"/>
      <c r="F17" s="30">
        <v>0</v>
      </c>
    </row>
    <row r="18" spans="1:6" s="20" customFormat="1" ht="21.75" customHeight="1">
      <c r="A18" s="31"/>
      <c r="B18" s="59" t="s">
        <v>47</v>
      </c>
      <c r="C18" s="28"/>
      <c r="D18" s="60" t="s">
        <v>116</v>
      </c>
      <c r="E18" s="59"/>
      <c r="F18" s="30">
        <v>709.55781</v>
      </c>
    </row>
    <row r="19" spans="1:6" s="20" customFormat="1" ht="21.75" customHeight="1">
      <c r="A19" s="31"/>
      <c r="B19" s="59" t="s">
        <v>50</v>
      </c>
      <c r="C19" s="28"/>
      <c r="D19" s="32" t="s">
        <v>34</v>
      </c>
      <c r="E19" s="59"/>
      <c r="F19" s="30"/>
    </row>
    <row r="20" spans="1:6" s="20" customFormat="1" ht="21.75" customHeight="1">
      <c r="A20" s="31"/>
      <c r="B20" s="59" t="s">
        <v>53</v>
      </c>
      <c r="C20" s="28"/>
      <c r="D20" s="67" t="s">
        <v>117</v>
      </c>
      <c r="E20" s="59"/>
      <c r="F20" s="30">
        <v>3040.8295</v>
      </c>
    </row>
    <row r="21" spans="1:6" s="20" customFormat="1" ht="21.75" customHeight="1">
      <c r="A21" s="31"/>
      <c r="B21" s="59" t="s">
        <v>13</v>
      </c>
      <c r="C21" s="28"/>
      <c r="D21" s="67" t="s">
        <v>118</v>
      </c>
      <c r="E21" s="59"/>
      <c r="F21" s="30">
        <v>0</v>
      </c>
    </row>
    <row r="22" spans="1:6" s="20" customFormat="1" ht="21.75" customHeight="1">
      <c r="A22" s="31"/>
      <c r="B22" s="59" t="s">
        <v>16</v>
      </c>
      <c r="C22" s="28"/>
      <c r="D22" s="67" t="s">
        <v>119</v>
      </c>
      <c r="E22" s="59"/>
      <c r="F22" s="30">
        <v>201.144588</v>
      </c>
    </row>
    <row r="23" spans="1:6" s="20" customFormat="1" ht="21.75" customHeight="1">
      <c r="A23" s="31"/>
      <c r="B23" s="59" t="s">
        <v>20</v>
      </c>
      <c r="C23" s="28"/>
      <c r="D23" s="67" t="s">
        <v>120</v>
      </c>
      <c r="E23" s="59" t="s">
        <v>35</v>
      </c>
      <c r="F23" s="30">
        <v>0</v>
      </c>
    </row>
    <row r="24" spans="1:6" s="20" customFormat="1" ht="21.75" customHeight="1">
      <c r="A24" s="27"/>
      <c r="B24" s="59" t="s">
        <v>24</v>
      </c>
      <c r="C24" s="33"/>
      <c r="D24" s="67" t="s">
        <v>121</v>
      </c>
      <c r="E24" s="59" t="s">
        <v>37</v>
      </c>
      <c r="F24" s="35">
        <v>0</v>
      </c>
    </row>
    <row r="25" spans="1:6" s="20" customFormat="1" ht="21.75" customHeight="1">
      <c r="A25" s="61" t="s">
        <v>38</v>
      </c>
      <c r="B25" s="59" t="s">
        <v>28</v>
      </c>
      <c r="C25" s="28">
        <f>SUM(C8:C24)</f>
        <v>71078.102971</v>
      </c>
      <c r="D25" s="62" t="s">
        <v>40</v>
      </c>
      <c r="E25" s="59" t="s">
        <v>41</v>
      </c>
      <c r="F25" s="38">
        <f>SUM(F8:F24)</f>
        <v>71078.10297099999</v>
      </c>
    </row>
    <row r="26" spans="1:6" s="20" customFormat="1" ht="21.75" customHeight="1">
      <c r="A26" s="27" t="s">
        <v>42</v>
      </c>
      <c r="B26" s="59" t="s">
        <v>32</v>
      </c>
      <c r="C26" s="28"/>
      <c r="D26" s="34" t="s">
        <v>44</v>
      </c>
      <c r="E26" s="59" t="s">
        <v>45</v>
      </c>
      <c r="F26" s="38"/>
    </row>
    <row r="27" spans="1:6" s="20" customFormat="1" ht="21.75" customHeight="1">
      <c r="A27" s="27" t="s">
        <v>46</v>
      </c>
      <c r="B27" s="59" t="s">
        <v>35</v>
      </c>
      <c r="C27" s="28"/>
      <c r="D27" s="34" t="s">
        <v>48</v>
      </c>
      <c r="E27" s="59" t="s">
        <v>49</v>
      </c>
      <c r="F27" s="38"/>
    </row>
    <row r="28" spans="1:6" s="20" customFormat="1" ht="21.75" customHeight="1">
      <c r="A28" s="53"/>
      <c r="B28" s="59" t="s">
        <v>37</v>
      </c>
      <c r="C28" s="40"/>
      <c r="D28" s="41"/>
      <c r="E28" s="59" t="s">
        <v>51</v>
      </c>
      <c r="F28" s="42"/>
    </row>
    <row r="29" spans="1:6" ht="21.75" customHeight="1">
      <c r="A29" s="63" t="s">
        <v>52</v>
      </c>
      <c r="B29" s="59" t="s">
        <v>41</v>
      </c>
      <c r="C29" s="43">
        <f>C25</f>
        <v>71078.102971</v>
      </c>
      <c r="D29" s="64" t="s">
        <v>52</v>
      </c>
      <c r="E29" s="59" t="s">
        <v>54</v>
      </c>
      <c r="F29" s="68">
        <f>F25</f>
        <v>71078.10297099999</v>
      </c>
    </row>
    <row r="30" spans="1:6" ht="111" customHeight="1">
      <c r="A30" s="133" t="s">
        <v>55</v>
      </c>
      <c r="B30" s="134"/>
      <c r="C30" s="134"/>
      <c r="D30" s="134"/>
      <c r="E30" s="134"/>
      <c r="F30" s="134"/>
    </row>
  </sheetData>
  <sheetProtection/>
  <mergeCells count="4">
    <mergeCell ref="A2:F2"/>
    <mergeCell ref="A5:C5"/>
    <mergeCell ref="D5:F5"/>
    <mergeCell ref="A30:F30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60" zoomScalePageLayoutView="0" workbookViewId="0" topLeftCell="A1">
      <selection activeCell="D11" sqref="D11"/>
    </sheetView>
  </sheetViews>
  <sheetFormatPr defaultColWidth="9.00390625" defaultRowHeight="14.25"/>
  <cols>
    <col min="1" max="1" width="9.625" style="69" customWidth="1"/>
    <col min="2" max="3" width="2.50390625" style="47" customWidth="1"/>
    <col min="4" max="4" width="48.25390625" style="79" customWidth="1"/>
    <col min="5" max="11" width="13.625" style="47" customWidth="1"/>
    <col min="12" max="16384" width="9.00390625" style="47" customWidth="1"/>
  </cols>
  <sheetData>
    <row r="1" spans="1:11" s="44" customFormat="1" ht="21.75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82" customFormat="1" ht="12">
      <c r="A2" s="94"/>
      <c r="B2" s="80"/>
      <c r="C2" s="80"/>
      <c r="D2" s="95"/>
      <c r="E2" s="80"/>
      <c r="F2" s="80"/>
      <c r="G2" s="80"/>
      <c r="H2" s="80"/>
      <c r="I2" s="80"/>
      <c r="J2" s="80"/>
      <c r="K2" s="81" t="s">
        <v>57</v>
      </c>
    </row>
    <row r="3" spans="1:11" s="82" customFormat="1" ht="24.75" customHeight="1">
      <c r="A3" s="96" t="s">
        <v>122</v>
      </c>
      <c r="B3" s="83"/>
      <c r="C3" s="80"/>
      <c r="D3" s="95"/>
      <c r="E3" s="80"/>
      <c r="F3" s="80"/>
      <c r="G3" s="84"/>
      <c r="H3" s="80"/>
      <c r="I3" s="80"/>
      <c r="J3" s="80"/>
      <c r="K3" s="81" t="s">
        <v>2</v>
      </c>
    </row>
    <row r="4" spans="1:11" s="70" customFormat="1" ht="22.5" customHeight="1">
      <c r="A4" s="136" t="s">
        <v>5</v>
      </c>
      <c r="B4" s="137"/>
      <c r="C4" s="137"/>
      <c r="D4" s="137"/>
      <c r="E4" s="144" t="s">
        <v>38</v>
      </c>
      <c r="F4" s="158" t="s">
        <v>58</v>
      </c>
      <c r="G4" s="144" t="s">
        <v>59</v>
      </c>
      <c r="H4" s="144" t="s">
        <v>60</v>
      </c>
      <c r="I4" s="144" t="s">
        <v>61</v>
      </c>
      <c r="J4" s="144" t="s">
        <v>62</v>
      </c>
      <c r="K4" s="147" t="s">
        <v>63</v>
      </c>
    </row>
    <row r="5" spans="1:11" s="70" customFormat="1" ht="22.5" customHeight="1">
      <c r="A5" s="150" t="s">
        <v>64</v>
      </c>
      <c r="B5" s="151"/>
      <c r="C5" s="151"/>
      <c r="D5" s="156" t="s">
        <v>65</v>
      </c>
      <c r="E5" s="145"/>
      <c r="F5" s="159"/>
      <c r="G5" s="145"/>
      <c r="H5" s="145"/>
      <c r="I5" s="145"/>
      <c r="J5" s="145"/>
      <c r="K5" s="148"/>
    </row>
    <row r="6" spans="1:11" s="70" customFormat="1" ht="22.5" customHeight="1">
      <c r="A6" s="152"/>
      <c r="B6" s="153"/>
      <c r="C6" s="153"/>
      <c r="D6" s="157"/>
      <c r="E6" s="146"/>
      <c r="F6" s="160"/>
      <c r="G6" s="146"/>
      <c r="H6" s="146"/>
      <c r="I6" s="146"/>
      <c r="J6" s="146"/>
      <c r="K6" s="149"/>
    </row>
    <row r="7" spans="1:11" s="73" customFormat="1" ht="22.5" customHeight="1">
      <c r="A7" s="138" t="s">
        <v>66</v>
      </c>
      <c r="B7" s="139"/>
      <c r="C7" s="139"/>
      <c r="D7" s="140"/>
      <c r="E7" s="71" t="s">
        <v>9</v>
      </c>
      <c r="F7" s="71" t="s">
        <v>10</v>
      </c>
      <c r="G7" s="71" t="s">
        <v>18</v>
      </c>
      <c r="H7" s="71" t="s">
        <v>22</v>
      </c>
      <c r="I7" s="71" t="s">
        <v>26</v>
      </c>
      <c r="J7" s="71" t="s">
        <v>30</v>
      </c>
      <c r="K7" s="72" t="s">
        <v>33</v>
      </c>
    </row>
    <row r="8" spans="1:11" s="73" customFormat="1" ht="22.5" customHeight="1">
      <c r="A8" s="141" t="s">
        <v>52</v>
      </c>
      <c r="B8" s="142"/>
      <c r="C8" s="142"/>
      <c r="D8" s="143"/>
      <c r="E8" s="75">
        <v>71078.102971</v>
      </c>
      <c r="F8" s="75">
        <v>66495.2336</v>
      </c>
      <c r="G8" s="75">
        <v>0</v>
      </c>
      <c r="H8" s="75">
        <v>4394.357706000001</v>
      </c>
      <c r="I8" s="75">
        <v>0</v>
      </c>
      <c r="J8" s="75">
        <v>0</v>
      </c>
      <c r="K8" s="76">
        <v>188.511665</v>
      </c>
    </row>
    <row r="9" spans="1:11" s="73" customFormat="1" ht="22.5" customHeight="1">
      <c r="A9" s="77">
        <v>205</v>
      </c>
      <c r="B9" s="74"/>
      <c r="C9" s="74"/>
      <c r="D9" s="78" t="s">
        <v>123</v>
      </c>
      <c r="E9" s="75">
        <v>51462.004211</v>
      </c>
      <c r="F9" s="75">
        <v>46879.13484</v>
      </c>
      <c r="G9" s="75">
        <v>0</v>
      </c>
      <c r="H9" s="75">
        <v>4394.357706000001</v>
      </c>
      <c r="I9" s="75">
        <v>0</v>
      </c>
      <c r="J9" s="75">
        <v>0</v>
      </c>
      <c r="K9" s="76">
        <v>188.511665</v>
      </c>
    </row>
    <row r="10" spans="1:11" s="73" customFormat="1" ht="22.5" customHeight="1">
      <c r="A10" s="77">
        <v>20501</v>
      </c>
      <c r="B10" s="74"/>
      <c r="C10" s="74"/>
      <c r="D10" s="78" t="s">
        <v>124</v>
      </c>
      <c r="E10" s="75">
        <v>1011.7969730000001</v>
      </c>
      <c r="F10" s="75">
        <v>678.419921</v>
      </c>
      <c r="G10" s="75">
        <v>0</v>
      </c>
      <c r="H10" s="75">
        <v>179.7314</v>
      </c>
      <c r="I10" s="75">
        <v>0</v>
      </c>
      <c r="J10" s="75">
        <v>0</v>
      </c>
      <c r="K10" s="76">
        <v>153.645652</v>
      </c>
    </row>
    <row r="11" spans="1:11" s="73" customFormat="1" ht="22.5" customHeight="1">
      <c r="A11" s="77">
        <v>2050101</v>
      </c>
      <c r="B11" s="74"/>
      <c r="C11" s="74"/>
      <c r="D11" s="78" t="s">
        <v>125</v>
      </c>
      <c r="E11" s="75">
        <v>375.070552</v>
      </c>
      <c r="F11" s="75">
        <v>346.3804</v>
      </c>
      <c r="G11" s="75">
        <v>0</v>
      </c>
      <c r="H11" s="75">
        <v>0</v>
      </c>
      <c r="I11" s="75">
        <v>0</v>
      </c>
      <c r="J11" s="75">
        <v>0</v>
      </c>
      <c r="K11" s="76">
        <v>28.690152</v>
      </c>
    </row>
    <row r="12" spans="1:11" s="73" customFormat="1" ht="22.5" customHeight="1">
      <c r="A12" s="77">
        <v>2050102</v>
      </c>
      <c r="B12" s="74"/>
      <c r="C12" s="74"/>
      <c r="D12" s="78" t="s">
        <v>126</v>
      </c>
      <c r="E12" s="75">
        <v>20</v>
      </c>
      <c r="F12" s="75">
        <v>20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</row>
    <row r="13" spans="1:11" s="73" customFormat="1" ht="22.5" customHeight="1">
      <c r="A13" s="77">
        <v>2050199</v>
      </c>
      <c r="B13" s="74"/>
      <c r="C13" s="74"/>
      <c r="D13" s="78" t="s">
        <v>127</v>
      </c>
      <c r="E13" s="75">
        <v>616.726421</v>
      </c>
      <c r="F13" s="75">
        <v>312.039521</v>
      </c>
      <c r="G13" s="75">
        <v>0</v>
      </c>
      <c r="H13" s="75">
        <v>179.7314</v>
      </c>
      <c r="I13" s="75">
        <v>0</v>
      </c>
      <c r="J13" s="75">
        <v>0</v>
      </c>
      <c r="K13" s="76">
        <v>124.9555</v>
      </c>
    </row>
    <row r="14" spans="1:11" s="73" customFormat="1" ht="22.5" customHeight="1">
      <c r="A14" s="77">
        <v>20502</v>
      </c>
      <c r="B14" s="74"/>
      <c r="C14" s="74"/>
      <c r="D14" s="78" t="s">
        <v>128</v>
      </c>
      <c r="E14" s="75">
        <v>47725.740118</v>
      </c>
      <c r="F14" s="75">
        <v>43562.898399</v>
      </c>
      <c r="G14" s="75">
        <v>0</v>
      </c>
      <c r="H14" s="75">
        <v>4127.975706</v>
      </c>
      <c r="I14" s="75">
        <v>0</v>
      </c>
      <c r="J14" s="75">
        <v>0</v>
      </c>
      <c r="K14" s="76">
        <v>34.866013</v>
      </c>
    </row>
    <row r="15" spans="1:11" s="73" customFormat="1" ht="22.5" customHeight="1">
      <c r="A15" s="77">
        <v>2050201</v>
      </c>
      <c r="B15" s="74"/>
      <c r="C15" s="74"/>
      <c r="D15" s="78" t="s">
        <v>129</v>
      </c>
      <c r="E15" s="75">
        <v>1933.102322</v>
      </c>
      <c r="F15" s="75">
        <v>456.376518</v>
      </c>
      <c r="G15" s="75">
        <v>0</v>
      </c>
      <c r="H15" s="75">
        <v>1476.725804</v>
      </c>
      <c r="I15" s="75">
        <v>0</v>
      </c>
      <c r="J15" s="75">
        <v>0</v>
      </c>
      <c r="K15" s="76">
        <v>0</v>
      </c>
    </row>
    <row r="16" spans="1:11" s="73" customFormat="1" ht="22.5" customHeight="1">
      <c r="A16" s="77">
        <v>2050202</v>
      </c>
      <c r="B16" s="74"/>
      <c r="C16" s="74"/>
      <c r="D16" s="78" t="s">
        <v>130</v>
      </c>
      <c r="E16" s="75">
        <v>21992.961231999998</v>
      </c>
      <c r="F16" s="75">
        <v>21396.848819</v>
      </c>
      <c r="G16" s="75">
        <v>0</v>
      </c>
      <c r="H16" s="75">
        <v>591.2964</v>
      </c>
      <c r="I16" s="75">
        <v>0</v>
      </c>
      <c r="J16" s="75">
        <v>0</v>
      </c>
      <c r="K16" s="76">
        <v>4.816013</v>
      </c>
    </row>
    <row r="17" spans="1:11" s="73" customFormat="1" ht="22.5" customHeight="1">
      <c r="A17" s="77">
        <v>2050203</v>
      </c>
      <c r="B17" s="74"/>
      <c r="C17" s="74"/>
      <c r="D17" s="78" t="s">
        <v>131</v>
      </c>
      <c r="E17" s="75">
        <v>13001.209111</v>
      </c>
      <c r="F17" s="75">
        <v>12867.179565</v>
      </c>
      <c r="G17" s="75">
        <v>0</v>
      </c>
      <c r="H17" s="75">
        <v>134.02954599999998</v>
      </c>
      <c r="I17" s="75">
        <v>0</v>
      </c>
      <c r="J17" s="75">
        <v>0</v>
      </c>
      <c r="K17" s="76">
        <v>0</v>
      </c>
    </row>
    <row r="18" spans="1:11" s="73" customFormat="1" ht="22.5" customHeight="1">
      <c r="A18" s="77">
        <v>2050204</v>
      </c>
      <c r="B18" s="74"/>
      <c r="C18" s="74"/>
      <c r="D18" s="78" t="s">
        <v>132</v>
      </c>
      <c r="E18" s="75">
        <v>9521.445361</v>
      </c>
      <c r="F18" s="75">
        <v>7565.471404999999</v>
      </c>
      <c r="G18" s="75">
        <v>0</v>
      </c>
      <c r="H18" s="75">
        <v>1925.9239559999999</v>
      </c>
      <c r="I18" s="75">
        <v>0</v>
      </c>
      <c r="J18" s="75">
        <v>0</v>
      </c>
      <c r="K18" s="76">
        <v>30.05</v>
      </c>
    </row>
    <row r="19" spans="1:11" s="73" customFormat="1" ht="22.5" customHeight="1">
      <c r="A19" s="77">
        <v>2050299</v>
      </c>
      <c r="B19" s="74"/>
      <c r="C19" s="74"/>
      <c r="D19" s="78" t="s">
        <v>133</v>
      </c>
      <c r="E19" s="75">
        <v>1277.022092</v>
      </c>
      <c r="F19" s="75">
        <v>1277.022092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</row>
    <row r="20" spans="1:11" s="73" customFormat="1" ht="22.5" customHeight="1">
      <c r="A20" s="77">
        <v>20503</v>
      </c>
      <c r="B20" s="74"/>
      <c r="C20" s="74"/>
      <c r="D20" s="78" t="s">
        <v>134</v>
      </c>
      <c r="E20" s="75">
        <v>1948.664618</v>
      </c>
      <c r="F20" s="75">
        <v>1862.414018</v>
      </c>
      <c r="G20" s="75">
        <v>0</v>
      </c>
      <c r="H20" s="75">
        <v>86.2506</v>
      </c>
      <c r="I20" s="75">
        <v>0</v>
      </c>
      <c r="J20" s="75">
        <v>0</v>
      </c>
      <c r="K20" s="76">
        <v>0</v>
      </c>
    </row>
    <row r="21" spans="1:11" s="73" customFormat="1" ht="22.5" customHeight="1">
      <c r="A21" s="77">
        <v>2050302</v>
      </c>
      <c r="B21" s="74"/>
      <c r="C21" s="74"/>
      <c r="D21" s="78" t="s">
        <v>135</v>
      </c>
      <c r="E21" s="75">
        <v>868.1775</v>
      </c>
      <c r="F21" s="75">
        <v>868.1775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</row>
    <row r="22" spans="1:11" s="73" customFormat="1" ht="22.5" customHeight="1">
      <c r="A22" s="77">
        <v>2050304</v>
      </c>
      <c r="B22" s="74"/>
      <c r="C22" s="74"/>
      <c r="D22" s="78" t="s">
        <v>136</v>
      </c>
      <c r="E22" s="75">
        <v>1080.487118</v>
      </c>
      <c r="F22" s="75">
        <v>994.2365179999999</v>
      </c>
      <c r="G22" s="75">
        <v>0</v>
      </c>
      <c r="H22" s="75">
        <v>86.2506</v>
      </c>
      <c r="I22" s="75">
        <v>0</v>
      </c>
      <c r="J22" s="75">
        <v>0</v>
      </c>
      <c r="K22" s="76">
        <v>0</v>
      </c>
    </row>
    <row r="23" spans="1:11" s="73" customFormat="1" ht="22.5" customHeight="1">
      <c r="A23" s="77">
        <v>20505</v>
      </c>
      <c r="B23" s="74"/>
      <c r="C23" s="74"/>
      <c r="D23" s="78" t="s">
        <v>137</v>
      </c>
      <c r="E23" s="75">
        <v>40.80295</v>
      </c>
      <c r="F23" s="75">
        <v>40.80295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</row>
    <row r="24" spans="1:11" s="73" customFormat="1" ht="22.5" customHeight="1">
      <c r="A24" s="77">
        <v>2050501</v>
      </c>
      <c r="B24" s="74"/>
      <c r="C24" s="74"/>
      <c r="D24" s="78" t="s">
        <v>138</v>
      </c>
      <c r="E24" s="75">
        <v>40.80295</v>
      </c>
      <c r="F24" s="75">
        <v>40.80295</v>
      </c>
      <c r="G24" s="75">
        <v>0</v>
      </c>
      <c r="H24" s="75">
        <v>0</v>
      </c>
      <c r="I24" s="75">
        <v>0</v>
      </c>
      <c r="J24" s="75">
        <v>0</v>
      </c>
      <c r="K24" s="76">
        <v>0</v>
      </c>
    </row>
    <row r="25" spans="1:11" s="73" customFormat="1" ht="22.5" customHeight="1">
      <c r="A25" s="77">
        <v>20507</v>
      </c>
      <c r="B25" s="74"/>
      <c r="C25" s="74"/>
      <c r="D25" s="78" t="s">
        <v>139</v>
      </c>
      <c r="E25" s="75">
        <v>333.603642</v>
      </c>
      <c r="F25" s="75">
        <v>333.203642</v>
      </c>
      <c r="G25" s="75">
        <v>0</v>
      </c>
      <c r="H25" s="75">
        <v>0.4</v>
      </c>
      <c r="I25" s="75">
        <v>0</v>
      </c>
      <c r="J25" s="75">
        <v>0</v>
      </c>
      <c r="K25" s="76">
        <v>0</v>
      </c>
    </row>
    <row r="26" spans="1:11" s="73" customFormat="1" ht="22.5" customHeight="1">
      <c r="A26" s="77">
        <v>2050701</v>
      </c>
      <c r="B26" s="74"/>
      <c r="C26" s="74"/>
      <c r="D26" s="78" t="s">
        <v>140</v>
      </c>
      <c r="E26" s="75">
        <v>333.603642</v>
      </c>
      <c r="F26" s="75">
        <v>333.203642</v>
      </c>
      <c r="G26" s="75">
        <v>0</v>
      </c>
      <c r="H26" s="75">
        <v>0.4</v>
      </c>
      <c r="I26" s="75">
        <v>0</v>
      </c>
      <c r="J26" s="75">
        <v>0</v>
      </c>
      <c r="K26" s="76">
        <v>0</v>
      </c>
    </row>
    <row r="27" spans="1:11" s="73" customFormat="1" ht="22.5" customHeight="1">
      <c r="A27" s="77">
        <v>20508</v>
      </c>
      <c r="B27" s="74"/>
      <c r="C27" s="74"/>
      <c r="D27" s="78" t="s">
        <v>141</v>
      </c>
      <c r="E27" s="75">
        <v>97.67591</v>
      </c>
      <c r="F27" s="75">
        <v>97.67591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</row>
    <row r="28" spans="1:11" s="73" customFormat="1" ht="22.5" customHeight="1">
      <c r="A28" s="77">
        <v>2050801</v>
      </c>
      <c r="B28" s="74"/>
      <c r="C28" s="74"/>
      <c r="D28" s="78" t="s">
        <v>142</v>
      </c>
      <c r="E28" s="75">
        <v>97.67591</v>
      </c>
      <c r="F28" s="75">
        <v>97.67591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</row>
    <row r="29" spans="1:11" s="73" customFormat="1" ht="22.5" customHeight="1">
      <c r="A29" s="77">
        <v>20509</v>
      </c>
      <c r="B29" s="74"/>
      <c r="C29" s="74"/>
      <c r="D29" s="78" t="s">
        <v>143</v>
      </c>
      <c r="E29" s="75">
        <v>98.72</v>
      </c>
      <c r="F29" s="75">
        <v>98.72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</row>
    <row r="30" spans="1:11" s="73" customFormat="1" ht="22.5" customHeight="1">
      <c r="A30" s="77">
        <v>2050999</v>
      </c>
      <c r="B30" s="74"/>
      <c r="C30" s="74"/>
      <c r="D30" s="78" t="s">
        <v>144</v>
      </c>
      <c r="E30" s="75">
        <v>98.72</v>
      </c>
      <c r="F30" s="75">
        <v>98.72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</row>
    <row r="31" spans="1:11" s="73" customFormat="1" ht="22.5" customHeight="1">
      <c r="A31" s="77">
        <v>20599</v>
      </c>
      <c r="B31" s="74"/>
      <c r="C31" s="74"/>
      <c r="D31" s="78" t="s">
        <v>145</v>
      </c>
      <c r="E31" s="75">
        <v>205</v>
      </c>
      <c r="F31" s="75">
        <v>205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</row>
    <row r="32" spans="1:11" s="73" customFormat="1" ht="22.5" customHeight="1">
      <c r="A32" s="77">
        <v>2059999</v>
      </c>
      <c r="B32" s="74"/>
      <c r="C32" s="74"/>
      <c r="D32" s="78" t="s">
        <v>146</v>
      </c>
      <c r="E32" s="75">
        <v>205</v>
      </c>
      <c r="F32" s="75">
        <v>205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</row>
    <row r="33" spans="1:11" s="73" customFormat="1" ht="22.5" customHeight="1">
      <c r="A33" s="77">
        <v>208</v>
      </c>
      <c r="B33" s="74"/>
      <c r="C33" s="74"/>
      <c r="D33" s="78" t="s">
        <v>147</v>
      </c>
      <c r="E33" s="75">
        <v>13988.02211</v>
      </c>
      <c r="F33" s="75">
        <v>13988.02211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</row>
    <row r="34" spans="1:11" s="73" customFormat="1" ht="22.5" customHeight="1">
      <c r="A34" s="77">
        <v>20805</v>
      </c>
      <c r="B34" s="74"/>
      <c r="C34" s="74"/>
      <c r="D34" s="78" t="s">
        <v>148</v>
      </c>
      <c r="E34" s="75">
        <v>13832.29226</v>
      </c>
      <c r="F34" s="75">
        <v>13832.29226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</row>
    <row r="35" spans="1:11" s="73" customFormat="1" ht="22.5" customHeight="1">
      <c r="A35" s="77">
        <v>2080504</v>
      </c>
      <c r="B35" s="74"/>
      <c r="C35" s="74"/>
      <c r="D35" s="78" t="s">
        <v>149</v>
      </c>
      <c r="E35" s="75">
        <v>219.62698999999998</v>
      </c>
      <c r="F35" s="75">
        <v>219.62698999999998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</row>
    <row r="36" spans="1:11" s="73" customFormat="1" ht="22.5" customHeight="1">
      <c r="A36" s="77">
        <v>2080599</v>
      </c>
      <c r="B36" s="74"/>
      <c r="C36" s="74"/>
      <c r="D36" s="78" t="s">
        <v>150</v>
      </c>
      <c r="E36" s="75">
        <v>13612.66527</v>
      </c>
      <c r="F36" s="75">
        <v>13612.66527</v>
      </c>
      <c r="G36" s="75">
        <v>0</v>
      </c>
      <c r="H36" s="75">
        <v>0</v>
      </c>
      <c r="I36" s="75">
        <v>0</v>
      </c>
      <c r="J36" s="75">
        <v>0</v>
      </c>
      <c r="K36" s="76">
        <v>0</v>
      </c>
    </row>
    <row r="37" spans="1:11" s="73" customFormat="1" ht="22.5" customHeight="1">
      <c r="A37" s="77">
        <v>20827</v>
      </c>
      <c r="B37" s="74"/>
      <c r="C37" s="74"/>
      <c r="D37" s="78" t="s">
        <v>151</v>
      </c>
      <c r="E37" s="75">
        <v>155.72985</v>
      </c>
      <c r="F37" s="75">
        <v>155.72985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</row>
    <row r="38" spans="1:11" s="73" customFormat="1" ht="22.5" customHeight="1">
      <c r="A38" s="77">
        <v>2082702</v>
      </c>
      <c r="B38" s="74"/>
      <c r="C38" s="74"/>
      <c r="D38" s="78" t="s">
        <v>152</v>
      </c>
      <c r="E38" s="75">
        <v>32.811395000000005</v>
      </c>
      <c r="F38" s="75">
        <v>32.811395000000005</v>
      </c>
      <c r="G38" s="75">
        <v>0</v>
      </c>
      <c r="H38" s="75">
        <v>0</v>
      </c>
      <c r="I38" s="75">
        <v>0</v>
      </c>
      <c r="J38" s="75">
        <v>0</v>
      </c>
      <c r="K38" s="76">
        <v>0</v>
      </c>
    </row>
    <row r="39" spans="1:11" s="73" customFormat="1" ht="22.5" customHeight="1">
      <c r="A39" s="77">
        <v>2082703</v>
      </c>
      <c r="B39" s="74"/>
      <c r="C39" s="74"/>
      <c r="D39" s="78" t="s">
        <v>153</v>
      </c>
      <c r="E39" s="75">
        <v>122.91845500000001</v>
      </c>
      <c r="F39" s="75">
        <v>122.91845500000001</v>
      </c>
      <c r="G39" s="75">
        <v>0</v>
      </c>
      <c r="H39" s="75">
        <v>0</v>
      </c>
      <c r="I39" s="75">
        <v>0</v>
      </c>
      <c r="J39" s="75">
        <v>0</v>
      </c>
      <c r="K39" s="76">
        <v>0</v>
      </c>
    </row>
    <row r="40" spans="1:11" s="73" customFormat="1" ht="22.5" customHeight="1">
      <c r="A40" s="77">
        <v>210</v>
      </c>
      <c r="B40" s="74"/>
      <c r="C40" s="74"/>
      <c r="D40" s="78" t="s">
        <v>154</v>
      </c>
      <c r="E40" s="75">
        <v>1676.544752</v>
      </c>
      <c r="F40" s="75">
        <v>1676.544752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</row>
    <row r="41" spans="1:11" s="73" customFormat="1" ht="22.5" customHeight="1">
      <c r="A41" s="77">
        <v>21011</v>
      </c>
      <c r="B41" s="74"/>
      <c r="C41" s="74"/>
      <c r="D41" s="78" t="s">
        <v>155</v>
      </c>
      <c r="E41" s="75">
        <v>1676.544752</v>
      </c>
      <c r="F41" s="75">
        <v>1676.544752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</row>
    <row r="42" spans="1:11" s="73" customFormat="1" ht="22.5" customHeight="1">
      <c r="A42" s="77">
        <v>2101102</v>
      </c>
      <c r="B42" s="74"/>
      <c r="C42" s="74"/>
      <c r="D42" s="78" t="s">
        <v>156</v>
      </c>
      <c r="E42" s="75">
        <v>1676.544752</v>
      </c>
      <c r="F42" s="75">
        <v>1676.544752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</row>
    <row r="43" spans="1:11" s="73" customFormat="1" ht="22.5" customHeight="1">
      <c r="A43" s="77">
        <v>212</v>
      </c>
      <c r="B43" s="74"/>
      <c r="C43" s="74"/>
      <c r="D43" s="78" t="s">
        <v>157</v>
      </c>
      <c r="E43" s="75">
        <v>709.55781</v>
      </c>
      <c r="F43" s="75">
        <v>709.55781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</row>
    <row r="44" spans="1:11" s="73" customFormat="1" ht="22.5" customHeight="1">
      <c r="A44" s="77">
        <v>21208</v>
      </c>
      <c r="B44" s="74"/>
      <c r="C44" s="74"/>
      <c r="D44" s="78" t="s">
        <v>158</v>
      </c>
      <c r="E44" s="75">
        <v>709.55781</v>
      </c>
      <c r="F44" s="75">
        <v>709.55781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</row>
    <row r="45" spans="1:11" s="73" customFormat="1" ht="22.5" customHeight="1">
      <c r="A45" s="77">
        <v>2120803</v>
      </c>
      <c r="B45" s="74"/>
      <c r="C45" s="74"/>
      <c r="D45" s="78" t="s">
        <v>159</v>
      </c>
      <c r="E45" s="75">
        <v>222.35988799999998</v>
      </c>
      <c r="F45" s="75">
        <v>222.35988799999998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</row>
    <row r="46" spans="1:11" s="73" customFormat="1" ht="22.5" customHeight="1">
      <c r="A46" s="77">
        <v>2120899</v>
      </c>
      <c r="B46" s="74"/>
      <c r="C46" s="74"/>
      <c r="D46" s="78" t="s">
        <v>160</v>
      </c>
      <c r="E46" s="75">
        <v>487.19792199999995</v>
      </c>
      <c r="F46" s="75">
        <v>487.19792199999995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</row>
    <row r="47" spans="1:11" s="73" customFormat="1" ht="22.5" customHeight="1">
      <c r="A47" s="77">
        <v>221</v>
      </c>
      <c r="B47" s="74"/>
      <c r="C47" s="74"/>
      <c r="D47" s="78" t="s">
        <v>161</v>
      </c>
      <c r="E47" s="75">
        <v>3040.8295</v>
      </c>
      <c r="F47" s="75">
        <v>3040.8295</v>
      </c>
      <c r="G47" s="75">
        <v>0</v>
      </c>
      <c r="H47" s="75">
        <v>0</v>
      </c>
      <c r="I47" s="75">
        <v>0</v>
      </c>
      <c r="J47" s="75">
        <v>0</v>
      </c>
      <c r="K47" s="76">
        <v>0</v>
      </c>
    </row>
    <row r="48" spans="1:11" s="73" customFormat="1" ht="22.5" customHeight="1">
      <c r="A48" s="77">
        <v>22102</v>
      </c>
      <c r="B48" s="74"/>
      <c r="C48" s="74"/>
      <c r="D48" s="78" t="s">
        <v>162</v>
      </c>
      <c r="E48" s="75">
        <v>3040.8295</v>
      </c>
      <c r="F48" s="75">
        <v>3040.8295</v>
      </c>
      <c r="G48" s="75">
        <v>0</v>
      </c>
      <c r="H48" s="75">
        <v>0</v>
      </c>
      <c r="I48" s="75">
        <v>0</v>
      </c>
      <c r="J48" s="75">
        <v>0</v>
      </c>
      <c r="K48" s="76">
        <v>0</v>
      </c>
    </row>
    <row r="49" spans="1:11" s="73" customFormat="1" ht="22.5" customHeight="1">
      <c r="A49" s="77">
        <v>2210201</v>
      </c>
      <c r="B49" s="74"/>
      <c r="C49" s="74"/>
      <c r="D49" s="78" t="s">
        <v>163</v>
      </c>
      <c r="E49" s="75">
        <v>3040.8295</v>
      </c>
      <c r="F49" s="75">
        <v>3040.8295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</row>
    <row r="50" spans="1:11" s="73" customFormat="1" ht="22.5" customHeight="1">
      <c r="A50" s="77">
        <v>229</v>
      </c>
      <c r="B50" s="74"/>
      <c r="C50" s="74"/>
      <c r="D50" s="78" t="s">
        <v>164</v>
      </c>
      <c r="E50" s="75">
        <v>201.144588</v>
      </c>
      <c r="F50" s="75">
        <v>201.144588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</row>
    <row r="51" spans="1:11" s="73" customFormat="1" ht="22.5" customHeight="1">
      <c r="A51" s="77">
        <v>22960</v>
      </c>
      <c r="B51" s="74"/>
      <c r="C51" s="74"/>
      <c r="D51" s="78" t="s">
        <v>165</v>
      </c>
      <c r="E51" s="75">
        <v>201.144588</v>
      </c>
      <c r="F51" s="75">
        <v>201.144588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</row>
    <row r="52" spans="1:11" s="73" customFormat="1" ht="22.5" customHeight="1">
      <c r="A52" s="77">
        <v>2296003</v>
      </c>
      <c r="B52" s="74"/>
      <c r="C52" s="74"/>
      <c r="D52" s="78" t="s">
        <v>166</v>
      </c>
      <c r="E52" s="75">
        <v>16</v>
      </c>
      <c r="F52" s="75">
        <v>16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</row>
    <row r="53" spans="1:11" s="73" customFormat="1" ht="22.5" customHeight="1">
      <c r="A53" s="77">
        <v>2296004</v>
      </c>
      <c r="B53" s="74"/>
      <c r="C53" s="74"/>
      <c r="D53" s="78" t="s">
        <v>167</v>
      </c>
      <c r="E53" s="75">
        <v>185.144588</v>
      </c>
      <c r="F53" s="75">
        <v>185.144588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</row>
    <row r="54" spans="1:11" s="73" customFormat="1" ht="22.5" customHeight="1" thickBot="1">
      <c r="A54" s="77"/>
      <c r="B54" s="74"/>
      <c r="C54" s="74"/>
      <c r="D54" s="78"/>
      <c r="E54" s="75"/>
      <c r="F54" s="75"/>
      <c r="G54" s="75"/>
      <c r="H54" s="75"/>
      <c r="I54" s="75"/>
      <c r="J54" s="75"/>
      <c r="K54" s="76"/>
    </row>
    <row r="55" spans="1:11" s="73" customFormat="1" ht="120.75" customHeight="1">
      <c r="A55" s="154" t="s">
        <v>67</v>
      </c>
      <c r="B55" s="154"/>
      <c r="C55" s="155"/>
      <c r="D55" s="155"/>
      <c r="E55" s="155"/>
      <c r="F55" s="155"/>
      <c r="G55" s="155"/>
      <c r="H55" s="155"/>
      <c r="I55" s="155"/>
      <c r="J55" s="155"/>
      <c r="K55" s="155"/>
    </row>
  </sheetData>
  <sheetProtection/>
  <mergeCells count="14">
    <mergeCell ref="A55:K55"/>
    <mergeCell ref="D5:D6"/>
    <mergeCell ref="E4:E6"/>
    <mergeCell ref="F4:F6"/>
    <mergeCell ref="G4:G6"/>
    <mergeCell ref="H4:H6"/>
    <mergeCell ref="A1:K1"/>
    <mergeCell ref="A4:D4"/>
    <mergeCell ref="A7:D7"/>
    <mergeCell ref="A8:D8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5.625" style="47" customWidth="1"/>
    <col min="2" max="2" width="3.50390625" style="47" customWidth="1"/>
    <col min="3" max="3" width="3.00390625" style="47" customWidth="1"/>
    <col min="4" max="4" width="20.75390625" style="47" customWidth="1"/>
    <col min="5" max="5" width="14.375" style="47" customWidth="1"/>
    <col min="6" max="10" width="14.625" style="47" customWidth="1"/>
    <col min="11" max="16384" width="9.00390625" style="47" customWidth="1"/>
  </cols>
  <sheetData>
    <row r="1" spans="1:10" s="44" customFormat="1" ht="21.75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82" customFormat="1" ht="19.5" customHeight="1">
      <c r="A2" s="80"/>
      <c r="B2" s="80"/>
      <c r="C2" s="80"/>
      <c r="D2" s="80"/>
      <c r="E2" s="80"/>
      <c r="F2" s="80"/>
      <c r="G2" s="80"/>
      <c r="H2" s="80"/>
      <c r="I2" s="80"/>
      <c r="J2" s="81" t="s">
        <v>69</v>
      </c>
    </row>
    <row r="3" spans="1:10" s="82" customFormat="1" ht="21.75" customHeight="1">
      <c r="A3" s="83" t="s">
        <v>122</v>
      </c>
      <c r="B3" s="83"/>
      <c r="C3" s="80"/>
      <c r="D3" s="80"/>
      <c r="E3" s="80"/>
      <c r="F3" s="80"/>
      <c r="G3" s="84"/>
      <c r="H3" s="80"/>
      <c r="I3" s="80"/>
      <c r="J3" s="81" t="s">
        <v>2</v>
      </c>
    </row>
    <row r="4" spans="1:10" s="45" customFormat="1" ht="22.5" customHeight="1">
      <c r="A4" s="165" t="s">
        <v>5</v>
      </c>
      <c r="B4" s="166"/>
      <c r="C4" s="166"/>
      <c r="D4" s="166"/>
      <c r="E4" s="188" t="s">
        <v>40</v>
      </c>
      <c r="F4" s="188" t="s">
        <v>70</v>
      </c>
      <c r="G4" s="190" t="s">
        <v>71</v>
      </c>
      <c r="H4" s="190" t="s">
        <v>72</v>
      </c>
      <c r="I4" s="173" t="s">
        <v>73</v>
      </c>
      <c r="J4" s="176" t="s">
        <v>74</v>
      </c>
    </row>
    <row r="5" spans="1:10" s="45" customFormat="1" ht="22.5" customHeight="1">
      <c r="A5" s="179" t="s">
        <v>64</v>
      </c>
      <c r="B5" s="180"/>
      <c r="C5" s="181"/>
      <c r="D5" s="186" t="s">
        <v>65</v>
      </c>
      <c r="E5" s="189"/>
      <c r="F5" s="189"/>
      <c r="G5" s="174"/>
      <c r="H5" s="174"/>
      <c r="I5" s="174"/>
      <c r="J5" s="177"/>
    </row>
    <row r="6" spans="1:10" s="45" customFormat="1" ht="22.5" customHeight="1">
      <c r="A6" s="182"/>
      <c r="B6" s="183"/>
      <c r="C6" s="183"/>
      <c r="D6" s="187"/>
      <c r="E6" s="187"/>
      <c r="F6" s="187"/>
      <c r="G6" s="175"/>
      <c r="H6" s="175"/>
      <c r="I6" s="175"/>
      <c r="J6" s="178"/>
    </row>
    <row r="7" spans="1:10" s="46" customFormat="1" ht="22.5" customHeight="1">
      <c r="A7" s="167" t="s">
        <v>66</v>
      </c>
      <c r="B7" s="168"/>
      <c r="C7" s="168"/>
      <c r="D7" s="169"/>
      <c r="E7" s="65" t="s">
        <v>9</v>
      </c>
      <c r="F7" s="65" t="s">
        <v>10</v>
      </c>
      <c r="G7" s="65" t="s">
        <v>18</v>
      </c>
      <c r="H7" s="48" t="s">
        <v>22</v>
      </c>
      <c r="I7" s="48" t="s">
        <v>26</v>
      </c>
      <c r="J7" s="50" t="s">
        <v>30</v>
      </c>
    </row>
    <row r="8" spans="1:10" ht="22.5" customHeight="1">
      <c r="A8" s="170" t="s">
        <v>52</v>
      </c>
      <c r="B8" s="171"/>
      <c r="C8" s="171"/>
      <c r="D8" s="172"/>
      <c r="E8" s="49">
        <v>71078.102971</v>
      </c>
      <c r="F8" s="49">
        <v>63773.239409</v>
      </c>
      <c r="G8" s="49">
        <v>7304.8635620000005</v>
      </c>
      <c r="H8" s="49">
        <v>0</v>
      </c>
      <c r="I8" s="49">
        <v>0</v>
      </c>
      <c r="J8" s="51">
        <v>0</v>
      </c>
    </row>
    <row r="9" spans="1:10" ht="22.5" customHeight="1">
      <c r="A9" s="161" t="s">
        <v>168</v>
      </c>
      <c r="B9" s="162" t="s">
        <v>169</v>
      </c>
      <c r="C9" s="162" t="s">
        <v>169</v>
      </c>
      <c r="D9" s="85" t="s">
        <v>123</v>
      </c>
      <c r="E9" s="49">
        <v>51462.004211</v>
      </c>
      <c r="F9" s="49">
        <v>45009.808724</v>
      </c>
      <c r="G9" s="49">
        <v>6452.195487</v>
      </c>
      <c r="H9" s="49">
        <v>0</v>
      </c>
      <c r="I9" s="49">
        <v>0</v>
      </c>
      <c r="J9" s="51">
        <v>0</v>
      </c>
    </row>
    <row r="10" spans="1:10" ht="22.5" customHeight="1">
      <c r="A10" s="161" t="s">
        <v>170</v>
      </c>
      <c r="B10" s="162" t="s">
        <v>169</v>
      </c>
      <c r="C10" s="162" t="s">
        <v>169</v>
      </c>
      <c r="D10" s="85" t="s">
        <v>124</v>
      </c>
      <c r="E10" s="49">
        <v>1011.7969730000001</v>
      </c>
      <c r="F10" s="49">
        <v>1011.7969730000001</v>
      </c>
      <c r="G10" s="49">
        <v>0</v>
      </c>
      <c r="H10" s="49">
        <v>0</v>
      </c>
      <c r="I10" s="49">
        <v>0</v>
      </c>
      <c r="J10" s="51">
        <v>0</v>
      </c>
    </row>
    <row r="11" spans="1:10" ht="22.5" customHeight="1">
      <c r="A11" s="161" t="s">
        <v>171</v>
      </c>
      <c r="B11" s="162" t="s">
        <v>169</v>
      </c>
      <c r="C11" s="162" t="s">
        <v>169</v>
      </c>
      <c r="D11" s="85" t="s">
        <v>125</v>
      </c>
      <c r="E11" s="49">
        <v>375.070552</v>
      </c>
      <c r="F11" s="49">
        <v>375.070552</v>
      </c>
      <c r="G11" s="49">
        <v>0</v>
      </c>
      <c r="H11" s="49">
        <v>0</v>
      </c>
      <c r="I11" s="49">
        <v>0</v>
      </c>
      <c r="J11" s="51">
        <v>0</v>
      </c>
    </row>
    <row r="12" spans="1:10" ht="22.5" customHeight="1">
      <c r="A12" s="161" t="s">
        <v>172</v>
      </c>
      <c r="B12" s="162" t="s">
        <v>169</v>
      </c>
      <c r="C12" s="162" t="s">
        <v>169</v>
      </c>
      <c r="D12" s="85" t="s">
        <v>126</v>
      </c>
      <c r="E12" s="49">
        <v>20</v>
      </c>
      <c r="F12" s="49">
        <v>20</v>
      </c>
      <c r="G12" s="49">
        <v>0</v>
      </c>
      <c r="H12" s="49">
        <v>0</v>
      </c>
      <c r="I12" s="49">
        <v>0</v>
      </c>
      <c r="J12" s="51">
        <v>0</v>
      </c>
    </row>
    <row r="13" spans="1:10" ht="22.5" customHeight="1">
      <c r="A13" s="161" t="s">
        <v>173</v>
      </c>
      <c r="B13" s="162" t="s">
        <v>169</v>
      </c>
      <c r="C13" s="162" t="s">
        <v>169</v>
      </c>
      <c r="D13" s="85" t="s">
        <v>127</v>
      </c>
      <c r="E13" s="49">
        <v>616.726421</v>
      </c>
      <c r="F13" s="49">
        <v>616.726421</v>
      </c>
      <c r="G13" s="49">
        <v>0</v>
      </c>
      <c r="H13" s="49">
        <v>0</v>
      </c>
      <c r="I13" s="49">
        <v>0</v>
      </c>
      <c r="J13" s="51">
        <v>0</v>
      </c>
    </row>
    <row r="14" spans="1:10" ht="22.5" customHeight="1">
      <c r="A14" s="161" t="s">
        <v>174</v>
      </c>
      <c r="B14" s="162" t="s">
        <v>169</v>
      </c>
      <c r="C14" s="162" t="s">
        <v>169</v>
      </c>
      <c r="D14" s="85" t="s">
        <v>128</v>
      </c>
      <c r="E14" s="49">
        <v>47725.740118</v>
      </c>
      <c r="F14" s="49">
        <v>41856.28034</v>
      </c>
      <c r="G14" s="49">
        <v>5869.459778</v>
      </c>
      <c r="H14" s="49">
        <v>0</v>
      </c>
      <c r="I14" s="49">
        <v>0</v>
      </c>
      <c r="J14" s="51">
        <v>0</v>
      </c>
    </row>
    <row r="15" spans="1:10" ht="22.5" customHeight="1">
      <c r="A15" s="161" t="s">
        <v>175</v>
      </c>
      <c r="B15" s="162" t="s">
        <v>169</v>
      </c>
      <c r="C15" s="162" t="s">
        <v>169</v>
      </c>
      <c r="D15" s="85" t="s">
        <v>129</v>
      </c>
      <c r="E15" s="49">
        <v>1933.102322</v>
      </c>
      <c r="F15" s="49">
        <v>1681.663413</v>
      </c>
      <c r="G15" s="49">
        <v>251.438909</v>
      </c>
      <c r="H15" s="49">
        <v>0</v>
      </c>
      <c r="I15" s="49">
        <v>0</v>
      </c>
      <c r="J15" s="51">
        <v>0</v>
      </c>
    </row>
    <row r="16" spans="1:10" ht="22.5" customHeight="1">
      <c r="A16" s="161" t="s">
        <v>176</v>
      </c>
      <c r="B16" s="162" t="s">
        <v>169</v>
      </c>
      <c r="C16" s="162" t="s">
        <v>169</v>
      </c>
      <c r="D16" s="85" t="s">
        <v>130</v>
      </c>
      <c r="E16" s="49">
        <v>21992.961231999998</v>
      </c>
      <c r="F16" s="49">
        <v>19602.180364</v>
      </c>
      <c r="G16" s="49">
        <v>2390.780868</v>
      </c>
      <c r="H16" s="49">
        <v>0</v>
      </c>
      <c r="I16" s="49">
        <v>0</v>
      </c>
      <c r="J16" s="51">
        <v>0</v>
      </c>
    </row>
    <row r="17" spans="1:10" ht="22.5" customHeight="1">
      <c r="A17" s="161" t="s">
        <v>177</v>
      </c>
      <c r="B17" s="162" t="s">
        <v>169</v>
      </c>
      <c r="C17" s="162" t="s">
        <v>169</v>
      </c>
      <c r="D17" s="85" t="s">
        <v>131</v>
      </c>
      <c r="E17" s="49">
        <v>13001.209111</v>
      </c>
      <c r="F17" s="49">
        <v>12566.452717</v>
      </c>
      <c r="G17" s="49">
        <v>434.75639400000006</v>
      </c>
      <c r="H17" s="49">
        <v>0</v>
      </c>
      <c r="I17" s="49">
        <v>0</v>
      </c>
      <c r="J17" s="51">
        <v>0</v>
      </c>
    </row>
    <row r="18" spans="1:10" ht="22.5" customHeight="1">
      <c r="A18" s="161" t="s">
        <v>178</v>
      </c>
      <c r="B18" s="162" t="s">
        <v>169</v>
      </c>
      <c r="C18" s="162" t="s">
        <v>169</v>
      </c>
      <c r="D18" s="85" t="s">
        <v>132</v>
      </c>
      <c r="E18" s="49">
        <v>9521.445361</v>
      </c>
      <c r="F18" s="49">
        <v>7403.865301000001</v>
      </c>
      <c r="G18" s="49">
        <v>2117.5800600000002</v>
      </c>
      <c r="H18" s="49">
        <v>0</v>
      </c>
      <c r="I18" s="49">
        <v>0</v>
      </c>
      <c r="J18" s="51">
        <v>0</v>
      </c>
    </row>
    <row r="19" spans="1:10" ht="22.5" customHeight="1">
      <c r="A19" s="161" t="s">
        <v>179</v>
      </c>
      <c r="B19" s="162" t="s">
        <v>169</v>
      </c>
      <c r="C19" s="162" t="s">
        <v>169</v>
      </c>
      <c r="D19" s="85" t="s">
        <v>133</v>
      </c>
      <c r="E19" s="49">
        <v>1277.022092</v>
      </c>
      <c r="F19" s="49">
        <v>602.118545</v>
      </c>
      <c r="G19" s="49">
        <v>674.903547</v>
      </c>
      <c r="H19" s="49">
        <v>0</v>
      </c>
      <c r="I19" s="49">
        <v>0</v>
      </c>
      <c r="J19" s="51">
        <v>0</v>
      </c>
    </row>
    <row r="20" spans="1:10" ht="22.5" customHeight="1">
      <c r="A20" s="161" t="s">
        <v>180</v>
      </c>
      <c r="B20" s="162" t="s">
        <v>169</v>
      </c>
      <c r="C20" s="162" t="s">
        <v>169</v>
      </c>
      <c r="D20" s="85" t="s">
        <v>134</v>
      </c>
      <c r="E20" s="49">
        <v>1948.664618</v>
      </c>
      <c r="F20" s="49">
        <v>1493.394571</v>
      </c>
      <c r="G20" s="49">
        <v>455.270047</v>
      </c>
      <c r="H20" s="49">
        <v>0</v>
      </c>
      <c r="I20" s="49">
        <v>0</v>
      </c>
      <c r="J20" s="51">
        <v>0</v>
      </c>
    </row>
    <row r="21" spans="1:10" ht="22.5" customHeight="1">
      <c r="A21" s="161" t="s">
        <v>181</v>
      </c>
      <c r="B21" s="162" t="s">
        <v>169</v>
      </c>
      <c r="C21" s="162" t="s">
        <v>169</v>
      </c>
      <c r="D21" s="85" t="s">
        <v>135</v>
      </c>
      <c r="E21" s="49">
        <v>868.1775</v>
      </c>
      <c r="F21" s="49">
        <v>477.862753</v>
      </c>
      <c r="G21" s="49">
        <v>390.314747</v>
      </c>
      <c r="H21" s="49">
        <v>0</v>
      </c>
      <c r="I21" s="49">
        <v>0</v>
      </c>
      <c r="J21" s="51">
        <v>0</v>
      </c>
    </row>
    <row r="22" spans="1:10" ht="22.5" customHeight="1">
      <c r="A22" s="161" t="s">
        <v>182</v>
      </c>
      <c r="B22" s="162" t="s">
        <v>169</v>
      </c>
      <c r="C22" s="162" t="s">
        <v>169</v>
      </c>
      <c r="D22" s="85" t="s">
        <v>136</v>
      </c>
      <c r="E22" s="49">
        <v>1080.487118</v>
      </c>
      <c r="F22" s="49">
        <v>1015.5318179999999</v>
      </c>
      <c r="G22" s="49">
        <v>64.9553</v>
      </c>
      <c r="H22" s="49">
        <v>0</v>
      </c>
      <c r="I22" s="49">
        <v>0</v>
      </c>
      <c r="J22" s="51">
        <v>0</v>
      </c>
    </row>
    <row r="23" spans="1:10" ht="22.5" customHeight="1">
      <c r="A23" s="161" t="s">
        <v>183</v>
      </c>
      <c r="B23" s="162" t="s">
        <v>169</v>
      </c>
      <c r="C23" s="162" t="s">
        <v>169</v>
      </c>
      <c r="D23" s="85" t="s">
        <v>137</v>
      </c>
      <c r="E23" s="49">
        <v>40.80295</v>
      </c>
      <c r="F23" s="49">
        <v>40.80295</v>
      </c>
      <c r="G23" s="49">
        <v>0</v>
      </c>
      <c r="H23" s="49">
        <v>0</v>
      </c>
      <c r="I23" s="49">
        <v>0</v>
      </c>
      <c r="J23" s="51">
        <v>0</v>
      </c>
    </row>
    <row r="24" spans="1:10" ht="22.5" customHeight="1">
      <c r="A24" s="161" t="s">
        <v>184</v>
      </c>
      <c r="B24" s="162" t="s">
        <v>169</v>
      </c>
      <c r="C24" s="162" t="s">
        <v>169</v>
      </c>
      <c r="D24" s="85" t="s">
        <v>138</v>
      </c>
      <c r="E24" s="49">
        <v>40.80295</v>
      </c>
      <c r="F24" s="49">
        <v>40.80295</v>
      </c>
      <c r="G24" s="49">
        <v>0</v>
      </c>
      <c r="H24" s="49">
        <v>0</v>
      </c>
      <c r="I24" s="49">
        <v>0</v>
      </c>
      <c r="J24" s="51">
        <v>0</v>
      </c>
    </row>
    <row r="25" spans="1:10" ht="22.5" customHeight="1">
      <c r="A25" s="161" t="s">
        <v>185</v>
      </c>
      <c r="B25" s="162" t="s">
        <v>169</v>
      </c>
      <c r="C25" s="162" t="s">
        <v>169</v>
      </c>
      <c r="D25" s="85" t="s">
        <v>139</v>
      </c>
      <c r="E25" s="49">
        <v>333.603642</v>
      </c>
      <c r="F25" s="49">
        <v>254.85797999999997</v>
      </c>
      <c r="G25" s="49">
        <v>78.745662</v>
      </c>
      <c r="H25" s="49">
        <v>0</v>
      </c>
      <c r="I25" s="49">
        <v>0</v>
      </c>
      <c r="J25" s="51">
        <v>0</v>
      </c>
    </row>
    <row r="26" spans="1:10" ht="22.5" customHeight="1">
      <c r="A26" s="161" t="s">
        <v>186</v>
      </c>
      <c r="B26" s="162" t="s">
        <v>169</v>
      </c>
      <c r="C26" s="162" t="s">
        <v>169</v>
      </c>
      <c r="D26" s="85" t="s">
        <v>140</v>
      </c>
      <c r="E26" s="49">
        <v>333.603642</v>
      </c>
      <c r="F26" s="49">
        <v>254.85797999999997</v>
      </c>
      <c r="G26" s="49">
        <v>78.745662</v>
      </c>
      <c r="H26" s="49">
        <v>0</v>
      </c>
      <c r="I26" s="49">
        <v>0</v>
      </c>
      <c r="J26" s="51">
        <v>0</v>
      </c>
    </row>
    <row r="27" spans="1:10" ht="22.5" customHeight="1">
      <c r="A27" s="161" t="s">
        <v>187</v>
      </c>
      <c r="B27" s="162" t="s">
        <v>169</v>
      </c>
      <c r="C27" s="162" t="s">
        <v>169</v>
      </c>
      <c r="D27" s="85" t="s">
        <v>141</v>
      </c>
      <c r="E27" s="49">
        <v>97.67591</v>
      </c>
      <c r="F27" s="49">
        <v>97.67591</v>
      </c>
      <c r="G27" s="49">
        <v>0</v>
      </c>
      <c r="H27" s="49">
        <v>0</v>
      </c>
      <c r="I27" s="49">
        <v>0</v>
      </c>
      <c r="J27" s="51">
        <v>0</v>
      </c>
    </row>
    <row r="28" spans="1:10" ht="22.5" customHeight="1">
      <c r="A28" s="161" t="s">
        <v>188</v>
      </c>
      <c r="B28" s="162" t="s">
        <v>169</v>
      </c>
      <c r="C28" s="162" t="s">
        <v>169</v>
      </c>
      <c r="D28" s="85" t="s">
        <v>142</v>
      </c>
      <c r="E28" s="49">
        <v>97.67591</v>
      </c>
      <c r="F28" s="49">
        <v>97.67591</v>
      </c>
      <c r="G28" s="49">
        <v>0</v>
      </c>
      <c r="H28" s="49">
        <v>0</v>
      </c>
      <c r="I28" s="49">
        <v>0</v>
      </c>
      <c r="J28" s="51">
        <v>0</v>
      </c>
    </row>
    <row r="29" spans="1:10" ht="22.5" customHeight="1">
      <c r="A29" s="161" t="s">
        <v>189</v>
      </c>
      <c r="B29" s="162" t="s">
        <v>169</v>
      </c>
      <c r="C29" s="162" t="s">
        <v>169</v>
      </c>
      <c r="D29" s="85" t="s">
        <v>190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51">
        <v>0</v>
      </c>
    </row>
    <row r="30" spans="1:10" ht="22.5" customHeight="1">
      <c r="A30" s="161" t="s">
        <v>191</v>
      </c>
      <c r="B30" s="162" t="s">
        <v>169</v>
      </c>
      <c r="C30" s="162" t="s">
        <v>169</v>
      </c>
      <c r="D30" s="85" t="s">
        <v>143</v>
      </c>
      <c r="E30" s="49">
        <v>98.72</v>
      </c>
      <c r="F30" s="49">
        <v>50</v>
      </c>
      <c r="G30" s="49">
        <v>48.72</v>
      </c>
      <c r="H30" s="49">
        <v>0</v>
      </c>
      <c r="I30" s="49">
        <v>0</v>
      </c>
      <c r="J30" s="51">
        <v>0</v>
      </c>
    </row>
    <row r="31" spans="1:10" ht="22.5" customHeight="1">
      <c r="A31" s="161" t="s">
        <v>192</v>
      </c>
      <c r="B31" s="162" t="s">
        <v>169</v>
      </c>
      <c r="C31" s="162" t="s">
        <v>169</v>
      </c>
      <c r="D31" s="85" t="s">
        <v>144</v>
      </c>
      <c r="E31" s="49">
        <v>98.72</v>
      </c>
      <c r="F31" s="49">
        <v>50</v>
      </c>
      <c r="G31" s="49">
        <v>48.72</v>
      </c>
      <c r="H31" s="49">
        <v>0</v>
      </c>
      <c r="I31" s="49">
        <v>0</v>
      </c>
      <c r="J31" s="51">
        <v>0</v>
      </c>
    </row>
    <row r="32" spans="1:10" ht="22.5" customHeight="1">
      <c r="A32" s="161" t="s">
        <v>193</v>
      </c>
      <c r="B32" s="162" t="s">
        <v>169</v>
      </c>
      <c r="C32" s="162" t="s">
        <v>169</v>
      </c>
      <c r="D32" s="85" t="s">
        <v>145</v>
      </c>
      <c r="E32" s="49">
        <v>205</v>
      </c>
      <c r="F32" s="49">
        <v>205</v>
      </c>
      <c r="G32" s="49">
        <v>0</v>
      </c>
      <c r="H32" s="49">
        <v>0</v>
      </c>
      <c r="I32" s="49">
        <v>0</v>
      </c>
      <c r="J32" s="51">
        <v>0</v>
      </c>
    </row>
    <row r="33" spans="1:10" ht="22.5" customHeight="1">
      <c r="A33" s="161" t="s">
        <v>194</v>
      </c>
      <c r="B33" s="162" t="s">
        <v>169</v>
      </c>
      <c r="C33" s="162" t="s">
        <v>169</v>
      </c>
      <c r="D33" s="85" t="s">
        <v>146</v>
      </c>
      <c r="E33" s="49">
        <v>205</v>
      </c>
      <c r="F33" s="49">
        <v>205</v>
      </c>
      <c r="G33" s="49">
        <v>0</v>
      </c>
      <c r="H33" s="49">
        <v>0</v>
      </c>
      <c r="I33" s="49">
        <v>0</v>
      </c>
      <c r="J33" s="51">
        <v>0</v>
      </c>
    </row>
    <row r="34" spans="1:10" ht="22.5" customHeight="1">
      <c r="A34" s="161" t="s">
        <v>195</v>
      </c>
      <c r="B34" s="162" t="s">
        <v>169</v>
      </c>
      <c r="C34" s="162" t="s">
        <v>169</v>
      </c>
      <c r="D34" s="85" t="s">
        <v>147</v>
      </c>
      <c r="E34" s="49">
        <v>13988.02211</v>
      </c>
      <c r="F34" s="49">
        <v>13988.02211</v>
      </c>
      <c r="G34" s="49">
        <v>0</v>
      </c>
      <c r="H34" s="49">
        <v>0</v>
      </c>
      <c r="I34" s="49">
        <v>0</v>
      </c>
      <c r="J34" s="51">
        <v>0</v>
      </c>
    </row>
    <row r="35" spans="1:10" ht="22.5" customHeight="1">
      <c r="A35" s="161" t="s">
        <v>196</v>
      </c>
      <c r="B35" s="162" t="s">
        <v>169</v>
      </c>
      <c r="C35" s="162" t="s">
        <v>169</v>
      </c>
      <c r="D35" s="85" t="s">
        <v>148</v>
      </c>
      <c r="E35" s="49">
        <v>13832.29226</v>
      </c>
      <c r="F35" s="49">
        <v>13832.29226</v>
      </c>
      <c r="G35" s="49">
        <v>0</v>
      </c>
      <c r="H35" s="49">
        <v>0</v>
      </c>
      <c r="I35" s="49">
        <v>0</v>
      </c>
      <c r="J35" s="51">
        <v>0</v>
      </c>
    </row>
    <row r="36" spans="1:10" ht="22.5" customHeight="1">
      <c r="A36" s="161" t="s">
        <v>197</v>
      </c>
      <c r="B36" s="162" t="s">
        <v>169</v>
      </c>
      <c r="C36" s="162" t="s">
        <v>169</v>
      </c>
      <c r="D36" s="85" t="s">
        <v>149</v>
      </c>
      <c r="E36" s="49">
        <v>219.62698999999998</v>
      </c>
      <c r="F36" s="49">
        <v>219.62698999999998</v>
      </c>
      <c r="G36" s="49">
        <v>0</v>
      </c>
      <c r="H36" s="49">
        <v>0</v>
      </c>
      <c r="I36" s="49">
        <v>0</v>
      </c>
      <c r="J36" s="51">
        <v>0</v>
      </c>
    </row>
    <row r="37" spans="1:10" ht="22.5" customHeight="1">
      <c r="A37" s="161" t="s">
        <v>198</v>
      </c>
      <c r="B37" s="162" t="s">
        <v>169</v>
      </c>
      <c r="C37" s="162" t="s">
        <v>169</v>
      </c>
      <c r="D37" s="85" t="s">
        <v>150</v>
      </c>
      <c r="E37" s="49">
        <v>13612.66527</v>
      </c>
      <c r="F37" s="49">
        <v>13612.66527</v>
      </c>
      <c r="G37" s="49">
        <v>0</v>
      </c>
      <c r="H37" s="49">
        <v>0</v>
      </c>
      <c r="I37" s="49">
        <v>0</v>
      </c>
      <c r="J37" s="51">
        <v>0</v>
      </c>
    </row>
    <row r="38" spans="1:10" ht="22.5" customHeight="1">
      <c r="A38" s="161" t="s">
        <v>199</v>
      </c>
      <c r="B38" s="162" t="s">
        <v>169</v>
      </c>
      <c r="C38" s="162" t="s">
        <v>169</v>
      </c>
      <c r="D38" s="85" t="s">
        <v>151</v>
      </c>
      <c r="E38" s="49">
        <v>155.72985</v>
      </c>
      <c r="F38" s="49">
        <v>155.72985</v>
      </c>
      <c r="G38" s="49">
        <v>0</v>
      </c>
      <c r="H38" s="49">
        <v>0</v>
      </c>
      <c r="I38" s="49">
        <v>0</v>
      </c>
      <c r="J38" s="51">
        <v>0</v>
      </c>
    </row>
    <row r="39" spans="1:10" ht="22.5" customHeight="1">
      <c r="A39" s="161" t="s">
        <v>200</v>
      </c>
      <c r="B39" s="162" t="s">
        <v>169</v>
      </c>
      <c r="C39" s="162" t="s">
        <v>169</v>
      </c>
      <c r="D39" s="85" t="s">
        <v>152</v>
      </c>
      <c r="E39" s="49">
        <v>32.811395000000005</v>
      </c>
      <c r="F39" s="49">
        <v>32.811395000000005</v>
      </c>
      <c r="G39" s="49">
        <v>0</v>
      </c>
      <c r="H39" s="49">
        <v>0</v>
      </c>
      <c r="I39" s="49">
        <v>0</v>
      </c>
      <c r="J39" s="51">
        <v>0</v>
      </c>
    </row>
    <row r="40" spans="1:10" ht="22.5" customHeight="1">
      <c r="A40" s="161" t="s">
        <v>201</v>
      </c>
      <c r="B40" s="162" t="s">
        <v>169</v>
      </c>
      <c r="C40" s="162" t="s">
        <v>169</v>
      </c>
      <c r="D40" s="85" t="s">
        <v>153</v>
      </c>
      <c r="E40" s="49">
        <v>122.91845500000001</v>
      </c>
      <c r="F40" s="49">
        <v>122.91845500000001</v>
      </c>
      <c r="G40" s="49">
        <v>0</v>
      </c>
      <c r="H40" s="49">
        <v>0</v>
      </c>
      <c r="I40" s="49">
        <v>0</v>
      </c>
      <c r="J40" s="51">
        <v>0</v>
      </c>
    </row>
    <row r="41" spans="1:10" ht="22.5" customHeight="1">
      <c r="A41" s="161" t="s">
        <v>202</v>
      </c>
      <c r="B41" s="162" t="s">
        <v>169</v>
      </c>
      <c r="C41" s="162" t="s">
        <v>169</v>
      </c>
      <c r="D41" s="85" t="s">
        <v>154</v>
      </c>
      <c r="E41" s="49">
        <v>1676.544752</v>
      </c>
      <c r="F41" s="49">
        <v>1676.544752</v>
      </c>
      <c r="G41" s="49">
        <v>0</v>
      </c>
      <c r="H41" s="49">
        <v>0</v>
      </c>
      <c r="I41" s="49">
        <v>0</v>
      </c>
      <c r="J41" s="51">
        <v>0</v>
      </c>
    </row>
    <row r="42" spans="1:10" ht="22.5" customHeight="1">
      <c r="A42" s="161" t="s">
        <v>203</v>
      </c>
      <c r="B42" s="162" t="s">
        <v>169</v>
      </c>
      <c r="C42" s="162" t="s">
        <v>169</v>
      </c>
      <c r="D42" s="85" t="s">
        <v>155</v>
      </c>
      <c r="E42" s="49">
        <v>1676.544752</v>
      </c>
      <c r="F42" s="49">
        <v>1676.544752</v>
      </c>
      <c r="G42" s="49">
        <v>0</v>
      </c>
      <c r="H42" s="49">
        <v>0</v>
      </c>
      <c r="I42" s="49">
        <v>0</v>
      </c>
      <c r="J42" s="51">
        <v>0</v>
      </c>
    </row>
    <row r="43" spans="1:10" ht="22.5" customHeight="1">
      <c r="A43" s="161" t="s">
        <v>204</v>
      </c>
      <c r="B43" s="162" t="s">
        <v>169</v>
      </c>
      <c r="C43" s="162" t="s">
        <v>169</v>
      </c>
      <c r="D43" s="85" t="s">
        <v>205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51">
        <v>0</v>
      </c>
    </row>
    <row r="44" spans="1:10" ht="22.5" customHeight="1">
      <c r="A44" s="161" t="s">
        <v>206</v>
      </c>
      <c r="B44" s="162" t="s">
        <v>169</v>
      </c>
      <c r="C44" s="162" t="s">
        <v>169</v>
      </c>
      <c r="D44" s="85" t="s">
        <v>156</v>
      </c>
      <c r="E44" s="49">
        <v>1676.544752</v>
      </c>
      <c r="F44" s="49">
        <v>1676.544752</v>
      </c>
      <c r="G44" s="49">
        <v>0</v>
      </c>
      <c r="H44" s="49">
        <v>0</v>
      </c>
      <c r="I44" s="49">
        <v>0</v>
      </c>
      <c r="J44" s="51">
        <v>0</v>
      </c>
    </row>
    <row r="45" spans="1:10" ht="22.5" customHeight="1">
      <c r="A45" s="161" t="s">
        <v>207</v>
      </c>
      <c r="B45" s="162" t="s">
        <v>169</v>
      </c>
      <c r="C45" s="162" t="s">
        <v>169</v>
      </c>
      <c r="D45" s="85" t="s">
        <v>157</v>
      </c>
      <c r="E45" s="49">
        <v>709.55781</v>
      </c>
      <c r="F45" s="49">
        <v>15.534253</v>
      </c>
      <c r="G45" s="49">
        <v>694.023557</v>
      </c>
      <c r="H45" s="49">
        <v>0</v>
      </c>
      <c r="I45" s="49">
        <v>0</v>
      </c>
      <c r="J45" s="51">
        <v>0</v>
      </c>
    </row>
    <row r="46" spans="1:10" ht="22.5" customHeight="1">
      <c r="A46" s="161" t="s">
        <v>208</v>
      </c>
      <c r="B46" s="162" t="s">
        <v>169</v>
      </c>
      <c r="C46" s="162" t="s">
        <v>169</v>
      </c>
      <c r="D46" s="85" t="s">
        <v>158</v>
      </c>
      <c r="E46" s="49">
        <v>709.55781</v>
      </c>
      <c r="F46" s="49">
        <v>15.534253</v>
      </c>
      <c r="G46" s="49">
        <v>694.023557</v>
      </c>
      <c r="H46" s="49">
        <v>0</v>
      </c>
      <c r="I46" s="49">
        <v>0</v>
      </c>
      <c r="J46" s="51">
        <v>0</v>
      </c>
    </row>
    <row r="47" spans="1:10" ht="22.5" customHeight="1">
      <c r="A47" s="161" t="s">
        <v>209</v>
      </c>
      <c r="B47" s="162" t="s">
        <v>169</v>
      </c>
      <c r="C47" s="162" t="s">
        <v>169</v>
      </c>
      <c r="D47" s="85" t="s">
        <v>159</v>
      </c>
      <c r="E47" s="49">
        <v>222.35988799999998</v>
      </c>
      <c r="F47" s="49">
        <v>0</v>
      </c>
      <c r="G47" s="49">
        <v>222.35988799999998</v>
      </c>
      <c r="H47" s="49">
        <v>0</v>
      </c>
      <c r="I47" s="49">
        <v>0</v>
      </c>
      <c r="J47" s="51">
        <v>0</v>
      </c>
    </row>
    <row r="48" spans="1:10" ht="22.5" customHeight="1">
      <c r="A48" s="161" t="s">
        <v>210</v>
      </c>
      <c r="B48" s="162" t="s">
        <v>169</v>
      </c>
      <c r="C48" s="162" t="s">
        <v>169</v>
      </c>
      <c r="D48" s="85" t="s">
        <v>160</v>
      </c>
      <c r="E48" s="49">
        <v>487.19792199999995</v>
      </c>
      <c r="F48" s="49">
        <v>15.534253</v>
      </c>
      <c r="G48" s="49">
        <v>471.663669</v>
      </c>
      <c r="H48" s="49">
        <v>0</v>
      </c>
      <c r="I48" s="49">
        <v>0</v>
      </c>
      <c r="J48" s="51">
        <v>0</v>
      </c>
    </row>
    <row r="49" spans="1:10" ht="22.5" customHeight="1">
      <c r="A49" s="161" t="s">
        <v>211</v>
      </c>
      <c r="B49" s="162" t="s">
        <v>169</v>
      </c>
      <c r="C49" s="162" t="s">
        <v>169</v>
      </c>
      <c r="D49" s="85" t="s">
        <v>161</v>
      </c>
      <c r="E49" s="49">
        <v>3040.8295</v>
      </c>
      <c r="F49" s="49">
        <v>3040.8295</v>
      </c>
      <c r="G49" s="49">
        <v>0</v>
      </c>
      <c r="H49" s="49">
        <v>0</v>
      </c>
      <c r="I49" s="49">
        <v>0</v>
      </c>
      <c r="J49" s="51">
        <v>0</v>
      </c>
    </row>
    <row r="50" spans="1:10" ht="22.5" customHeight="1">
      <c r="A50" s="161" t="s">
        <v>212</v>
      </c>
      <c r="B50" s="162" t="s">
        <v>169</v>
      </c>
      <c r="C50" s="162" t="s">
        <v>169</v>
      </c>
      <c r="D50" s="85" t="s">
        <v>162</v>
      </c>
      <c r="E50" s="49">
        <v>3040.8295</v>
      </c>
      <c r="F50" s="49">
        <v>3040.8295</v>
      </c>
      <c r="G50" s="49">
        <v>0</v>
      </c>
      <c r="H50" s="49">
        <v>0</v>
      </c>
      <c r="I50" s="49">
        <v>0</v>
      </c>
      <c r="J50" s="51">
        <v>0</v>
      </c>
    </row>
    <row r="51" spans="1:10" ht="22.5" customHeight="1">
      <c r="A51" s="161" t="s">
        <v>213</v>
      </c>
      <c r="B51" s="162" t="s">
        <v>169</v>
      </c>
      <c r="C51" s="162" t="s">
        <v>169</v>
      </c>
      <c r="D51" s="85" t="s">
        <v>163</v>
      </c>
      <c r="E51" s="49">
        <v>3040.8295</v>
      </c>
      <c r="F51" s="49">
        <v>3040.8295</v>
      </c>
      <c r="G51" s="49">
        <v>0</v>
      </c>
      <c r="H51" s="49">
        <v>0</v>
      </c>
      <c r="I51" s="49">
        <v>0</v>
      </c>
      <c r="J51" s="51">
        <v>0</v>
      </c>
    </row>
    <row r="52" spans="1:10" ht="22.5" customHeight="1">
      <c r="A52" s="161" t="s">
        <v>214</v>
      </c>
      <c r="B52" s="162" t="s">
        <v>169</v>
      </c>
      <c r="C52" s="162" t="s">
        <v>169</v>
      </c>
      <c r="D52" s="85" t="s">
        <v>164</v>
      </c>
      <c r="E52" s="49">
        <v>201.144588</v>
      </c>
      <c r="F52" s="49">
        <v>42.50007</v>
      </c>
      <c r="G52" s="49">
        <v>158.644518</v>
      </c>
      <c r="H52" s="49">
        <v>0</v>
      </c>
      <c r="I52" s="49">
        <v>0</v>
      </c>
      <c r="J52" s="51">
        <v>0</v>
      </c>
    </row>
    <row r="53" spans="1:10" ht="22.5" customHeight="1">
      <c r="A53" s="161" t="s">
        <v>215</v>
      </c>
      <c r="B53" s="162" t="s">
        <v>169</v>
      </c>
      <c r="C53" s="162" t="s">
        <v>169</v>
      </c>
      <c r="D53" s="85" t="s">
        <v>165</v>
      </c>
      <c r="E53" s="49">
        <v>201.144588</v>
      </c>
      <c r="F53" s="49">
        <v>42.50007</v>
      </c>
      <c r="G53" s="49">
        <v>158.644518</v>
      </c>
      <c r="H53" s="49">
        <v>0</v>
      </c>
      <c r="I53" s="49">
        <v>0</v>
      </c>
      <c r="J53" s="51">
        <v>0</v>
      </c>
    </row>
    <row r="54" spans="1:10" ht="22.5" customHeight="1">
      <c r="A54" s="161" t="s">
        <v>216</v>
      </c>
      <c r="B54" s="162" t="s">
        <v>169</v>
      </c>
      <c r="C54" s="162" t="s">
        <v>169</v>
      </c>
      <c r="D54" s="85" t="s">
        <v>217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51">
        <v>0</v>
      </c>
    </row>
    <row r="55" spans="1:10" ht="22.5" customHeight="1">
      <c r="A55" s="161" t="s">
        <v>218</v>
      </c>
      <c r="B55" s="162" t="s">
        <v>169</v>
      </c>
      <c r="C55" s="162" t="s">
        <v>169</v>
      </c>
      <c r="D55" s="85" t="s">
        <v>166</v>
      </c>
      <c r="E55" s="49">
        <v>16</v>
      </c>
      <c r="F55" s="49">
        <v>16</v>
      </c>
      <c r="G55" s="49">
        <v>0</v>
      </c>
      <c r="H55" s="49">
        <v>0</v>
      </c>
      <c r="I55" s="49">
        <v>0</v>
      </c>
      <c r="J55" s="51">
        <v>0</v>
      </c>
    </row>
    <row r="56" spans="1:10" ht="22.5" customHeight="1">
      <c r="A56" s="161" t="s">
        <v>219</v>
      </c>
      <c r="B56" s="162" t="s">
        <v>169</v>
      </c>
      <c r="C56" s="162" t="s">
        <v>169</v>
      </c>
      <c r="D56" s="85" t="s">
        <v>167</v>
      </c>
      <c r="E56" s="49">
        <v>185.144588</v>
      </c>
      <c r="F56" s="49">
        <v>26.50007</v>
      </c>
      <c r="G56" s="49">
        <v>158.644518</v>
      </c>
      <c r="H56" s="49">
        <v>0</v>
      </c>
      <c r="I56" s="49">
        <v>0</v>
      </c>
      <c r="J56" s="51">
        <v>0</v>
      </c>
    </row>
    <row r="57" spans="1:10" ht="22.5" customHeight="1">
      <c r="A57" s="161" t="s">
        <v>220</v>
      </c>
      <c r="B57" s="162" t="s">
        <v>169</v>
      </c>
      <c r="C57" s="162" t="s">
        <v>169</v>
      </c>
      <c r="D57" s="85" t="s">
        <v>164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51">
        <v>0</v>
      </c>
    </row>
    <row r="58" spans="1:10" ht="22.5" customHeight="1" thickBot="1">
      <c r="A58" s="163" t="s">
        <v>221</v>
      </c>
      <c r="B58" s="164" t="s">
        <v>169</v>
      </c>
      <c r="C58" s="164" t="s">
        <v>169</v>
      </c>
      <c r="D58" s="86" t="s">
        <v>222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51">
        <v>0</v>
      </c>
    </row>
    <row r="59" spans="1:10" ht="127.5" customHeight="1">
      <c r="A59" s="184" t="s">
        <v>75</v>
      </c>
      <c r="B59" s="184"/>
      <c r="C59" s="185"/>
      <c r="D59" s="185"/>
      <c r="E59" s="185"/>
      <c r="F59" s="185"/>
      <c r="G59" s="185"/>
      <c r="H59" s="185"/>
      <c r="I59" s="185"/>
      <c r="J59" s="185"/>
    </row>
  </sheetData>
  <sheetProtection/>
  <mergeCells count="63">
    <mergeCell ref="A9:C9"/>
    <mergeCell ref="A59:J59"/>
    <mergeCell ref="D5:D6"/>
    <mergeCell ref="E4:E6"/>
    <mergeCell ref="F4:F6"/>
    <mergeCell ref="G4:G6"/>
    <mergeCell ref="H4:H6"/>
    <mergeCell ref="A10:C10"/>
    <mergeCell ref="A11:C11"/>
    <mergeCell ref="A12:C12"/>
    <mergeCell ref="A1:J1"/>
    <mergeCell ref="A4:D4"/>
    <mergeCell ref="A7:D7"/>
    <mergeCell ref="A8:D8"/>
    <mergeCell ref="I4:I6"/>
    <mergeCell ref="J4:J6"/>
    <mergeCell ref="A5:C6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8:C58"/>
    <mergeCell ref="A52:C52"/>
    <mergeCell ref="A53:C53"/>
    <mergeCell ref="A54:C54"/>
    <mergeCell ref="A55:C55"/>
    <mergeCell ref="A56:C56"/>
    <mergeCell ref="A57:C57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00" zoomScalePageLayoutView="0" workbookViewId="0" topLeftCell="A1">
      <selection activeCell="J15" sqref="J15"/>
    </sheetView>
  </sheetViews>
  <sheetFormatPr defaultColWidth="9.00390625" defaultRowHeight="14.25"/>
  <cols>
    <col min="1" max="1" width="36.375" style="21" customWidth="1"/>
    <col min="2" max="2" width="4.00390625" style="21" customWidth="1"/>
    <col min="3" max="3" width="15.625" style="21" customWidth="1"/>
    <col min="4" max="4" width="35.75390625" style="21" customWidth="1"/>
    <col min="5" max="5" width="3.50390625" style="21" customWidth="1"/>
    <col min="6" max="6" width="15.625" style="21" customWidth="1"/>
    <col min="7" max="7" width="13.875" style="97" customWidth="1"/>
    <col min="8" max="8" width="15.625" style="21" customWidth="1"/>
    <col min="9" max="9" width="9.00390625" style="21" customWidth="1"/>
    <col min="10" max="10" width="12.875" style="21" customWidth="1"/>
    <col min="11" max="16384" width="9.00390625" style="21" customWidth="1"/>
  </cols>
  <sheetData>
    <row r="1" ht="14.25">
      <c r="A1" s="22"/>
    </row>
    <row r="2" spans="1:8" s="19" customFormat="1" ht="18" customHeight="1">
      <c r="A2" s="128" t="s">
        <v>76</v>
      </c>
      <c r="B2" s="128"/>
      <c r="C2" s="128"/>
      <c r="D2" s="128"/>
      <c r="E2" s="128"/>
      <c r="F2" s="128"/>
      <c r="G2" s="128"/>
      <c r="H2" s="128"/>
    </row>
    <row r="3" spans="1:8" s="88" customFormat="1" ht="18.75" customHeight="1">
      <c r="A3" s="87"/>
      <c r="B3" s="87"/>
      <c r="C3" s="87"/>
      <c r="D3" s="87"/>
      <c r="E3" s="87"/>
      <c r="F3" s="87"/>
      <c r="G3" s="98"/>
      <c r="H3" s="81" t="s">
        <v>77</v>
      </c>
    </row>
    <row r="4" spans="1:8" s="88" customFormat="1" ht="22.5" customHeight="1">
      <c r="A4" s="83" t="s">
        <v>122</v>
      </c>
      <c r="B4" s="87"/>
      <c r="C4" s="87"/>
      <c r="D4" s="87"/>
      <c r="E4" s="87"/>
      <c r="F4" s="87"/>
      <c r="G4" s="98"/>
      <c r="H4" s="81" t="s">
        <v>2</v>
      </c>
    </row>
    <row r="5" spans="1:8" s="20" customFormat="1" ht="19.5" customHeight="1">
      <c r="A5" s="129" t="s">
        <v>3</v>
      </c>
      <c r="B5" s="130"/>
      <c r="C5" s="130"/>
      <c r="D5" s="131" t="s">
        <v>4</v>
      </c>
      <c r="E5" s="130"/>
      <c r="F5" s="191"/>
      <c r="G5" s="191"/>
      <c r="H5" s="132"/>
    </row>
    <row r="6" spans="1:8" s="20" customFormat="1" ht="31.5" customHeight="1">
      <c r="A6" s="54" t="s">
        <v>5</v>
      </c>
      <c r="B6" s="55" t="s">
        <v>6</v>
      </c>
      <c r="C6" s="23" t="s">
        <v>78</v>
      </c>
      <c r="D6" s="56" t="s">
        <v>5</v>
      </c>
      <c r="E6" s="55" t="s">
        <v>6</v>
      </c>
      <c r="F6" s="23" t="s">
        <v>52</v>
      </c>
      <c r="G6" s="99" t="s">
        <v>79</v>
      </c>
      <c r="H6" s="24" t="s">
        <v>80</v>
      </c>
    </row>
    <row r="7" spans="1:8" s="20" customFormat="1" ht="19.5" customHeight="1">
      <c r="A7" s="54" t="s">
        <v>8</v>
      </c>
      <c r="B7" s="23"/>
      <c r="C7" s="56" t="s">
        <v>9</v>
      </c>
      <c r="D7" s="56" t="s">
        <v>8</v>
      </c>
      <c r="E7" s="23"/>
      <c r="F7" s="25">
        <v>2</v>
      </c>
      <c r="G7" s="103">
        <v>3</v>
      </c>
      <c r="H7" s="26">
        <v>4</v>
      </c>
    </row>
    <row r="8" spans="1:8" s="20" customFormat="1" ht="19.5" customHeight="1">
      <c r="A8" s="58" t="s">
        <v>81</v>
      </c>
      <c r="B8" s="59" t="s">
        <v>9</v>
      </c>
      <c r="C8" s="28">
        <v>65584.531202</v>
      </c>
      <c r="D8" s="60" t="s">
        <v>12</v>
      </c>
      <c r="E8" s="29">
        <v>15</v>
      </c>
      <c r="F8" s="90">
        <f>G8+H8</f>
        <v>0</v>
      </c>
      <c r="G8" s="100">
        <v>0</v>
      </c>
      <c r="H8" s="30">
        <v>0</v>
      </c>
    </row>
    <row r="9" spans="1:8" s="20" customFormat="1" ht="19.5" customHeight="1">
      <c r="A9" s="31" t="s">
        <v>82</v>
      </c>
      <c r="B9" s="59" t="s">
        <v>10</v>
      </c>
      <c r="C9" s="28">
        <v>910.702398</v>
      </c>
      <c r="D9" s="60" t="s">
        <v>15</v>
      </c>
      <c r="E9" s="29">
        <v>16</v>
      </c>
      <c r="F9" s="90">
        <f aca="true" t="shared" si="0" ref="F9:F31">G9+H9</f>
        <v>0</v>
      </c>
      <c r="G9" s="100">
        <v>0</v>
      </c>
      <c r="H9" s="30">
        <v>0</v>
      </c>
    </row>
    <row r="10" spans="1:8" s="20" customFormat="1" ht="19.5" customHeight="1">
      <c r="A10" s="31"/>
      <c r="B10" s="59" t="s">
        <v>18</v>
      </c>
      <c r="C10" s="28"/>
      <c r="D10" s="60" t="s">
        <v>19</v>
      </c>
      <c r="E10" s="29"/>
      <c r="F10" s="90">
        <f t="shared" si="0"/>
        <v>0</v>
      </c>
      <c r="G10" s="100">
        <v>0</v>
      </c>
      <c r="H10" s="30">
        <v>0</v>
      </c>
    </row>
    <row r="11" spans="1:8" s="20" customFormat="1" ht="19.5" customHeight="1">
      <c r="A11" s="31"/>
      <c r="B11" s="59" t="s">
        <v>22</v>
      </c>
      <c r="C11" s="28"/>
      <c r="D11" s="60" t="s">
        <v>23</v>
      </c>
      <c r="E11" s="29"/>
      <c r="F11" s="90">
        <f t="shared" si="0"/>
        <v>0</v>
      </c>
      <c r="G11" s="100">
        <v>0</v>
      </c>
      <c r="H11" s="30">
        <v>0</v>
      </c>
    </row>
    <row r="12" spans="1:8" s="20" customFormat="1" ht="19.5" customHeight="1">
      <c r="A12" s="31"/>
      <c r="B12" s="59" t="s">
        <v>26</v>
      </c>
      <c r="C12" s="28"/>
      <c r="D12" s="60" t="s">
        <v>27</v>
      </c>
      <c r="E12" s="29"/>
      <c r="F12" s="90">
        <f t="shared" si="0"/>
        <v>46879.13484</v>
      </c>
      <c r="G12" s="100">
        <v>46879.13484</v>
      </c>
      <c r="H12" s="30">
        <v>0</v>
      </c>
    </row>
    <row r="13" spans="1:8" s="20" customFormat="1" ht="19.5" customHeight="1">
      <c r="A13" s="31"/>
      <c r="B13" s="59" t="s">
        <v>30</v>
      </c>
      <c r="C13" s="28"/>
      <c r="D13" s="60" t="s">
        <v>31</v>
      </c>
      <c r="E13" s="29"/>
      <c r="F13" s="90">
        <f t="shared" si="0"/>
        <v>0</v>
      </c>
      <c r="G13" s="100">
        <v>0</v>
      </c>
      <c r="H13" s="30">
        <v>0</v>
      </c>
    </row>
    <row r="14" spans="1:8" s="20" customFormat="1" ht="19.5" customHeight="1">
      <c r="A14" s="31"/>
      <c r="B14" s="59" t="s">
        <v>33</v>
      </c>
      <c r="C14" s="28"/>
      <c r="D14" s="60" t="s">
        <v>112</v>
      </c>
      <c r="E14" s="29"/>
      <c r="F14" s="90">
        <f t="shared" si="0"/>
        <v>0</v>
      </c>
      <c r="G14" s="100">
        <v>0</v>
      </c>
      <c r="H14" s="30">
        <v>0</v>
      </c>
    </row>
    <row r="15" spans="1:8" s="20" customFormat="1" ht="19.5" customHeight="1">
      <c r="A15" s="31"/>
      <c r="B15" s="59" t="s">
        <v>36</v>
      </c>
      <c r="C15" s="28"/>
      <c r="D15" s="60" t="s">
        <v>113</v>
      </c>
      <c r="E15" s="29"/>
      <c r="F15" s="90">
        <f t="shared" si="0"/>
        <v>13988.02211</v>
      </c>
      <c r="G15" s="100">
        <v>13988.02211</v>
      </c>
      <c r="H15" s="30">
        <v>0</v>
      </c>
    </row>
    <row r="16" spans="1:8" s="20" customFormat="1" ht="19.5" customHeight="1">
      <c r="A16" s="31"/>
      <c r="B16" s="59" t="s">
        <v>39</v>
      </c>
      <c r="C16" s="28"/>
      <c r="D16" s="60" t="s">
        <v>114</v>
      </c>
      <c r="E16" s="29"/>
      <c r="F16" s="90">
        <f t="shared" si="0"/>
        <v>1676.544752</v>
      </c>
      <c r="G16" s="100">
        <v>1676.544752</v>
      </c>
      <c r="H16" s="30">
        <v>0</v>
      </c>
    </row>
    <row r="17" spans="1:8" s="20" customFormat="1" ht="19.5" customHeight="1">
      <c r="A17" s="31"/>
      <c r="B17" s="59" t="s">
        <v>43</v>
      </c>
      <c r="C17" s="28"/>
      <c r="D17" s="60" t="s">
        <v>115</v>
      </c>
      <c r="E17" s="29"/>
      <c r="F17" s="90">
        <f t="shared" si="0"/>
        <v>0</v>
      </c>
      <c r="G17" s="100">
        <v>0</v>
      </c>
      <c r="H17" s="30">
        <v>0</v>
      </c>
    </row>
    <row r="18" spans="1:8" s="20" customFormat="1" ht="19.5" customHeight="1">
      <c r="A18" s="31"/>
      <c r="B18" s="59" t="s">
        <v>47</v>
      </c>
      <c r="C18" s="28"/>
      <c r="D18" s="60" t="s">
        <v>116</v>
      </c>
      <c r="E18" s="29"/>
      <c r="F18" s="90">
        <f t="shared" si="0"/>
        <v>709.55781</v>
      </c>
      <c r="G18" s="100">
        <v>0</v>
      </c>
      <c r="H18" s="30">
        <v>709.55781</v>
      </c>
    </row>
    <row r="19" spans="1:8" s="20" customFormat="1" ht="19.5" customHeight="1">
      <c r="A19" s="31"/>
      <c r="B19" s="59" t="s">
        <v>50</v>
      </c>
      <c r="C19" s="28"/>
      <c r="D19" s="60" t="s">
        <v>34</v>
      </c>
      <c r="E19" s="29"/>
      <c r="F19" s="90"/>
      <c r="G19" s="100"/>
      <c r="H19" s="30"/>
    </row>
    <row r="20" spans="1:8" s="20" customFormat="1" ht="19.5" customHeight="1">
      <c r="A20" s="31"/>
      <c r="B20" s="59" t="s">
        <v>53</v>
      </c>
      <c r="C20" s="28"/>
      <c r="D20" s="60" t="s">
        <v>117</v>
      </c>
      <c r="E20" s="29"/>
      <c r="F20" s="90">
        <f t="shared" si="0"/>
        <v>3040.8295</v>
      </c>
      <c r="G20" s="100">
        <v>3040.8295</v>
      </c>
      <c r="H20" s="30">
        <v>0</v>
      </c>
    </row>
    <row r="21" spans="1:8" s="20" customFormat="1" ht="19.5" customHeight="1">
      <c r="A21" s="31"/>
      <c r="B21" s="59" t="s">
        <v>13</v>
      </c>
      <c r="C21" s="28"/>
      <c r="D21" s="60" t="s">
        <v>118</v>
      </c>
      <c r="E21" s="29"/>
      <c r="F21" s="90">
        <f t="shared" si="0"/>
        <v>0</v>
      </c>
      <c r="G21" s="100">
        <v>0</v>
      </c>
      <c r="H21" s="30">
        <v>0</v>
      </c>
    </row>
    <row r="22" spans="1:8" s="20" customFormat="1" ht="19.5" customHeight="1">
      <c r="A22" s="31"/>
      <c r="B22" s="59" t="s">
        <v>16</v>
      </c>
      <c r="C22" s="28"/>
      <c r="D22" s="60" t="s">
        <v>119</v>
      </c>
      <c r="E22" s="29">
        <v>17</v>
      </c>
      <c r="F22" s="90">
        <f t="shared" si="0"/>
        <v>201.144588</v>
      </c>
      <c r="G22" s="100">
        <v>0</v>
      </c>
      <c r="H22" s="30">
        <v>201.144588</v>
      </c>
    </row>
    <row r="23" spans="1:8" s="20" customFormat="1" ht="19.5" customHeight="1">
      <c r="A23" s="31"/>
      <c r="B23" s="59" t="s">
        <v>20</v>
      </c>
      <c r="C23" s="28"/>
      <c r="D23" s="60" t="s">
        <v>120</v>
      </c>
      <c r="E23" s="29">
        <v>18</v>
      </c>
      <c r="F23" s="90">
        <f t="shared" si="0"/>
        <v>0</v>
      </c>
      <c r="G23" s="100">
        <v>0</v>
      </c>
      <c r="H23" s="30">
        <v>0</v>
      </c>
    </row>
    <row r="24" spans="1:8" s="20" customFormat="1" ht="19.5" customHeight="1">
      <c r="A24" s="31"/>
      <c r="B24" s="59" t="s">
        <v>24</v>
      </c>
      <c r="C24" s="28"/>
      <c r="D24" s="60" t="s">
        <v>121</v>
      </c>
      <c r="E24" s="29">
        <v>19</v>
      </c>
      <c r="F24" s="90">
        <f t="shared" si="0"/>
        <v>0</v>
      </c>
      <c r="G24" s="100">
        <v>0</v>
      </c>
      <c r="H24" s="30">
        <v>0</v>
      </c>
    </row>
    <row r="25" spans="1:8" s="20" customFormat="1" ht="19.5" customHeight="1">
      <c r="A25" s="31"/>
      <c r="B25" s="59" t="s">
        <v>28</v>
      </c>
      <c r="C25" s="28"/>
      <c r="D25" s="89"/>
      <c r="E25" s="29"/>
      <c r="F25" s="90"/>
      <c r="G25" s="100"/>
      <c r="H25" s="30"/>
    </row>
    <row r="26" spans="1:8" s="20" customFormat="1" ht="19.5" customHeight="1">
      <c r="A26" s="61" t="s">
        <v>38</v>
      </c>
      <c r="B26" s="59" t="s">
        <v>39</v>
      </c>
      <c r="C26" s="28">
        <v>66495.2336</v>
      </c>
      <c r="D26" s="93" t="s">
        <v>40</v>
      </c>
      <c r="E26" s="29">
        <v>20</v>
      </c>
      <c r="F26" s="90">
        <v>66495.23359999999</v>
      </c>
      <c r="G26" s="100">
        <v>65584.531202</v>
      </c>
      <c r="H26" s="30">
        <v>910.702398</v>
      </c>
    </row>
    <row r="27" spans="1:8" s="20" customFormat="1" ht="19.5" customHeight="1">
      <c r="A27" s="36" t="s">
        <v>83</v>
      </c>
      <c r="B27" s="59" t="s">
        <v>43</v>
      </c>
      <c r="C27" s="28"/>
      <c r="D27" s="37" t="s">
        <v>223</v>
      </c>
      <c r="E27" s="29">
        <v>22</v>
      </c>
      <c r="F27" s="90">
        <f t="shared" si="0"/>
        <v>0</v>
      </c>
      <c r="G27" s="101">
        <v>0</v>
      </c>
      <c r="H27" s="35">
        <v>0</v>
      </c>
    </row>
    <row r="28" spans="1:8" s="20" customFormat="1" ht="19.5" customHeight="1">
      <c r="A28" s="36" t="s">
        <v>84</v>
      </c>
      <c r="B28" s="59" t="s">
        <v>47</v>
      </c>
      <c r="C28" s="28"/>
      <c r="D28" s="91" t="s">
        <v>224</v>
      </c>
      <c r="E28" s="29">
        <v>23</v>
      </c>
      <c r="F28" s="90">
        <f t="shared" si="0"/>
        <v>0</v>
      </c>
      <c r="G28" s="101">
        <v>0</v>
      </c>
      <c r="H28" s="92">
        <v>0</v>
      </c>
    </row>
    <row r="29" spans="1:8" s="20" customFormat="1" ht="19.5" customHeight="1">
      <c r="A29" s="39" t="s">
        <v>85</v>
      </c>
      <c r="B29" s="59" t="s">
        <v>50</v>
      </c>
      <c r="C29" s="40"/>
      <c r="D29" s="37" t="s">
        <v>225</v>
      </c>
      <c r="E29" s="29">
        <v>24</v>
      </c>
      <c r="F29" s="90">
        <f t="shared" si="0"/>
        <v>0</v>
      </c>
      <c r="G29" s="101">
        <v>0</v>
      </c>
      <c r="H29" s="38">
        <v>0</v>
      </c>
    </row>
    <row r="30" spans="1:8" s="20" customFormat="1" ht="19.5" customHeight="1">
      <c r="A30" s="39"/>
      <c r="B30" s="59" t="s">
        <v>53</v>
      </c>
      <c r="C30" s="40"/>
      <c r="D30" s="34" t="s">
        <v>169</v>
      </c>
      <c r="E30" s="29">
        <v>25</v>
      </c>
      <c r="F30" s="90">
        <f t="shared" si="0"/>
        <v>0</v>
      </c>
      <c r="G30" s="101"/>
      <c r="H30" s="38"/>
    </row>
    <row r="31" spans="1:8" s="20" customFormat="1" ht="19.5" customHeight="1" thickBot="1">
      <c r="A31" s="63" t="s">
        <v>52</v>
      </c>
      <c r="B31" s="59" t="s">
        <v>13</v>
      </c>
      <c r="C31" s="43"/>
      <c r="D31" s="64" t="s">
        <v>52</v>
      </c>
      <c r="E31" s="29">
        <v>26</v>
      </c>
      <c r="F31" s="90">
        <f t="shared" si="0"/>
        <v>66495.23359999999</v>
      </c>
      <c r="G31" s="101">
        <v>65584.531202</v>
      </c>
      <c r="H31" s="42">
        <v>910.702398</v>
      </c>
    </row>
    <row r="32" spans="1:8" s="20" customFormat="1" ht="91.5" customHeight="1">
      <c r="A32" s="133" t="s">
        <v>86</v>
      </c>
      <c r="B32" s="133"/>
      <c r="C32" s="133"/>
      <c r="D32" s="133"/>
      <c r="E32" s="66"/>
      <c r="F32" s="66"/>
      <c r="G32" s="102"/>
      <c r="H32" s="66"/>
    </row>
  </sheetData>
  <sheetProtection/>
  <mergeCells count="4">
    <mergeCell ref="A2:H2"/>
    <mergeCell ref="A5:C5"/>
    <mergeCell ref="D5:H5"/>
    <mergeCell ref="A32:D3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4.625" style="5" customWidth="1"/>
    <col min="4" max="4" width="16.5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92" t="s">
        <v>87</v>
      </c>
      <c r="B1" s="192"/>
      <c r="C1" s="192"/>
      <c r="D1" s="192"/>
      <c r="E1" s="192"/>
      <c r="F1" s="192"/>
      <c r="G1" s="192"/>
    </row>
    <row r="2" spans="1:7" s="2" customFormat="1" ht="16.5" customHeight="1">
      <c r="A2" s="6"/>
      <c r="B2" s="6"/>
      <c r="C2" s="6"/>
      <c r="D2" s="6"/>
      <c r="G2" s="7" t="s">
        <v>88</v>
      </c>
    </row>
    <row r="3" spans="1:7" s="2" customFormat="1" ht="21.75" customHeight="1">
      <c r="A3" s="83" t="s">
        <v>226</v>
      </c>
      <c r="B3" s="8"/>
      <c r="C3" s="6"/>
      <c r="D3" s="6"/>
      <c r="E3" s="18"/>
      <c r="F3" s="18"/>
      <c r="G3" s="7" t="s">
        <v>2</v>
      </c>
    </row>
    <row r="4" spans="1:7" s="3" customFormat="1" ht="20.25" customHeight="1">
      <c r="A4" s="193" t="s">
        <v>89</v>
      </c>
      <c r="B4" s="194"/>
      <c r="C4" s="195"/>
      <c r="D4" s="195"/>
      <c r="E4" s="202" t="s">
        <v>40</v>
      </c>
      <c r="F4" s="205" t="s">
        <v>90</v>
      </c>
      <c r="G4" s="208" t="s">
        <v>71</v>
      </c>
    </row>
    <row r="5" spans="1:7" s="3" customFormat="1" ht="24.75" customHeight="1">
      <c r="A5" s="211" t="s">
        <v>64</v>
      </c>
      <c r="B5" s="198"/>
      <c r="C5" s="201"/>
      <c r="D5" s="201" t="s">
        <v>65</v>
      </c>
      <c r="E5" s="203"/>
      <c r="F5" s="206"/>
      <c r="G5" s="209"/>
    </row>
    <row r="6" spans="1:7" s="3" customFormat="1" ht="18" customHeight="1">
      <c r="A6" s="211"/>
      <c r="B6" s="198"/>
      <c r="C6" s="201"/>
      <c r="D6" s="201"/>
      <c r="E6" s="203"/>
      <c r="F6" s="206"/>
      <c r="G6" s="209"/>
    </row>
    <row r="7" spans="1:7" s="3" customFormat="1" ht="22.5" customHeight="1">
      <c r="A7" s="211"/>
      <c r="B7" s="198"/>
      <c r="C7" s="201"/>
      <c r="D7" s="201"/>
      <c r="E7" s="204"/>
      <c r="F7" s="207"/>
      <c r="G7" s="210"/>
    </row>
    <row r="8" spans="1:7" s="3" customFormat="1" ht="22.5" customHeight="1">
      <c r="A8" s="196" t="s">
        <v>66</v>
      </c>
      <c r="B8" s="197"/>
      <c r="C8" s="197"/>
      <c r="D8" s="198"/>
      <c r="E8" s="10">
        <v>1</v>
      </c>
      <c r="F8" s="10">
        <v>2</v>
      </c>
      <c r="G8" s="11">
        <v>3</v>
      </c>
    </row>
    <row r="9" spans="1:7" s="3" customFormat="1" ht="22.5" customHeight="1">
      <c r="A9" s="196" t="s">
        <v>52</v>
      </c>
      <c r="B9" s="197"/>
      <c r="C9" s="197"/>
      <c r="D9" s="198"/>
      <c r="E9" s="12">
        <f>F9+G9</f>
        <v>65584.531202</v>
      </c>
      <c r="F9" s="12">
        <v>59388.050515999996</v>
      </c>
      <c r="G9" s="13">
        <v>6196.480686</v>
      </c>
    </row>
    <row r="10" spans="1:7" s="3" customFormat="1" ht="22.5" customHeight="1">
      <c r="A10" s="161" t="s">
        <v>168</v>
      </c>
      <c r="B10" s="162" t="s">
        <v>169</v>
      </c>
      <c r="C10" s="162" t="s">
        <v>169</v>
      </c>
      <c r="D10" s="85" t="s">
        <v>123</v>
      </c>
      <c r="E10" s="12">
        <f aca="true" t="shared" si="0" ref="E10:E50">F10+G10</f>
        <v>46879.134840000006</v>
      </c>
      <c r="F10" s="12">
        <v>40682.654154</v>
      </c>
      <c r="G10" s="13">
        <v>6196.480686</v>
      </c>
    </row>
    <row r="11" spans="1:7" s="3" customFormat="1" ht="22.5" customHeight="1">
      <c r="A11" s="161" t="s">
        <v>170</v>
      </c>
      <c r="B11" s="162" t="s">
        <v>169</v>
      </c>
      <c r="C11" s="162" t="s">
        <v>169</v>
      </c>
      <c r="D11" s="85" t="s">
        <v>124</v>
      </c>
      <c r="E11" s="12">
        <f t="shared" si="0"/>
        <v>678.419921</v>
      </c>
      <c r="F11" s="12">
        <v>678.419921</v>
      </c>
      <c r="G11" s="13">
        <v>0</v>
      </c>
    </row>
    <row r="12" spans="1:7" s="3" customFormat="1" ht="22.5" customHeight="1">
      <c r="A12" s="161" t="s">
        <v>171</v>
      </c>
      <c r="B12" s="162" t="s">
        <v>169</v>
      </c>
      <c r="C12" s="162" t="s">
        <v>169</v>
      </c>
      <c r="D12" s="85" t="s">
        <v>125</v>
      </c>
      <c r="E12" s="12">
        <f t="shared" si="0"/>
        <v>346.3804</v>
      </c>
      <c r="F12" s="12">
        <v>346.3804</v>
      </c>
      <c r="G12" s="13">
        <v>0</v>
      </c>
    </row>
    <row r="13" spans="1:7" s="3" customFormat="1" ht="22.5" customHeight="1">
      <c r="A13" s="161" t="s">
        <v>172</v>
      </c>
      <c r="B13" s="162" t="s">
        <v>169</v>
      </c>
      <c r="C13" s="162" t="s">
        <v>169</v>
      </c>
      <c r="D13" s="85" t="s">
        <v>126</v>
      </c>
      <c r="E13" s="12">
        <f t="shared" si="0"/>
        <v>20</v>
      </c>
      <c r="F13" s="12">
        <v>20</v>
      </c>
      <c r="G13" s="13">
        <v>0</v>
      </c>
    </row>
    <row r="14" spans="1:7" s="3" customFormat="1" ht="22.5" customHeight="1">
      <c r="A14" s="161" t="s">
        <v>173</v>
      </c>
      <c r="B14" s="162" t="s">
        <v>169</v>
      </c>
      <c r="C14" s="162" t="s">
        <v>169</v>
      </c>
      <c r="D14" s="85" t="s">
        <v>127</v>
      </c>
      <c r="E14" s="12">
        <f t="shared" si="0"/>
        <v>312.039521</v>
      </c>
      <c r="F14" s="12">
        <v>312.039521</v>
      </c>
      <c r="G14" s="13">
        <v>0</v>
      </c>
    </row>
    <row r="15" spans="1:7" s="3" customFormat="1" ht="22.5" customHeight="1">
      <c r="A15" s="161" t="s">
        <v>174</v>
      </c>
      <c r="B15" s="162" t="s">
        <v>169</v>
      </c>
      <c r="C15" s="162" t="s">
        <v>169</v>
      </c>
      <c r="D15" s="85" t="s">
        <v>128</v>
      </c>
      <c r="E15" s="12">
        <f t="shared" si="0"/>
        <v>43562.898399</v>
      </c>
      <c r="F15" s="12">
        <v>37884.198122</v>
      </c>
      <c r="G15" s="13">
        <v>5678.700277</v>
      </c>
    </row>
    <row r="16" spans="1:7" s="3" customFormat="1" ht="22.5" customHeight="1">
      <c r="A16" s="161" t="s">
        <v>175</v>
      </c>
      <c r="B16" s="162" t="s">
        <v>169</v>
      </c>
      <c r="C16" s="162" t="s">
        <v>169</v>
      </c>
      <c r="D16" s="85" t="s">
        <v>129</v>
      </c>
      <c r="E16" s="12">
        <f t="shared" si="0"/>
        <v>456.37651800000003</v>
      </c>
      <c r="F16" s="12">
        <v>374.70701</v>
      </c>
      <c r="G16" s="13">
        <v>81.669508</v>
      </c>
    </row>
    <row r="17" spans="1:7" s="3" customFormat="1" ht="22.5" customHeight="1">
      <c r="A17" s="161" t="s">
        <v>176</v>
      </c>
      <c r="B17" s="162" t="s">
        <v>169</v>
      </c>
      <c r="C17" s="162" t="s">
        <v>169</v>
      </c>
      <c r="D17" s="85" t="s">
        <v>130</v>
      </c>
      <c r="E17" s="12">
        <f t="shared" si="0"/>
        <v>21396.848819</v>
      </c>
      <c r="F17" s="12">
        <v>19006.067950999997</v>
      </c>
      <c r="G17" s="13">
        <v>2390.780868</v>
      </c>
    </row>
    <row r="18" spans="1:7" s="3" customFormat="1" ht="22.5" customHeight="1">
      <c r="A18" s="161" t="s">
        <v>177</v>
      </c>
      <c r="B18" s="162" t="s">
        <v>169</v>
      </c>
      <c r="C18" s="162" t="s">
        <v>169</v>
      </c>
      <c r="D18" s="85" t="s">
        <v>131</v>
      </c>
      <c r="E18" s="12">
        <f t="shared" si="0"/>
        <v>12867.179564999999</v>
      </c>
      <c r="F18" s="12">
        <v>12432.423170999999</v>
      </c>
      <c r="G18" s="13">
        <v>434.75639400000006</v>
      </c>
    </row>
    <row r="19" spans="1:7" s="3" customFormat="1" ht="22.5" customHeight="1">
      <c r="A19" s="161" t="s">
        <v>178</v>
      </c>
      <c r="B19" s="162" t="s">
        <v>169</v>
      </c>
      <c r="C19" s="162" t="s">
        <v>169</v>
      </c>
      <c r="D19" s="85" t="s">
        <v>132</v>
      </c>
      <c r="E19" s="12">
        <f t="shared" si="0"/>
        <v>7565.471405</v>
      </c>
      <c r="F19" s="12">
        <v>5468.881445</v>
      </c>
      <c r="G19" s="13">
        <v>2096.5899600000002</v>
      </c>
    </row>
    <row r="20" spans="1:7" s="3" customFormat="1" ht="22.5" customHeight="1">
      <c r="A20" s="161" t="s">
        <v>179</v>
      </c>
      <c r="B20" s="162" t="s">
        <v>169</v>
      </c>
      <c r="C20" s="162" t="s">
        <v>169</v>
      </c>
      <c r="D20" s="85" t="s">
        <v>133</v>
      </c>
      <c r="E20" s="12">
        <f t="shared" si="0"/>
        <v>1277.0220920000002</v>
      </c>
      <c r="F20" s="12">
        <v>602.118545</v>
      </c>
      <c r="G20" s="13">
        <v>674.903547</v>
      </c>
    </row>
    <row r="21" spans="1:7" s="3" customFormat="1" ht="22.5" customHeight="1">
      <c r="A21" s="161" t="s">
        <v>180</v>
      </c>
      <c r="B21" s="162" t="s">
        <v>169</v>
      </c>
      <c r="C21" s="162" t="s">
        <v>169</v>
      </c>
      <c r="D21" s="85" t="s">
        <v>134</v>
      </c>
      <c r="E21" s="12">
        <f t="shared" si="0"/>
        <v>1862.414018</v>
      </c>
      <c r="F21" s="12">
        <v>1472.099271</v>
      </c>
      <c r="G21" s="13">
        <v>390.314747</v>
      </c>
    </row>
    <row r="22" spans="1:7" s="3" customFormat="1" ht="22.5" customHeight="1">
      <c r="A22" s="161" t="s">
        <v>181</v>
      </c>
      <c r="B22" s="162" t="s">
        <v>169</v>
      </c>
      <c r="C22" s="162" t="s">
        <v>169</v>
      </c>
      <c r="D22" s="85" t="s">
        <v>135</v>
      </c>
      <c r="E22" s="12">
        <f t="shared" si="0"/>
        <v>868.1775</v>
      </c>
      <c r="F22" s="12">
        <v>477.862753</v>
      </c>
      <c r="G22" s="13">
        <v>390.314747</v>
      </c>
    </row>
    <row r="23" spans="1:7" s="3" customFormat="1" ht="22.5" customHeight="1">
      <c r="A23" s="161" t="s">
        <v>182</v>
      </c>
      <c r="B23" s="162" t="s">
        <v>169</v>
      </c>
      <c r="C23" s="162" t="s">
        <v>169</v>
      </c>
      <c r="D23" s="85" t="s">
        <v>136</v>
      </c>
      <c r="E23" s="12">
        <f t="shared" si="0"/>
        <v>994.2365179999999</v>
      </c>
      <c r="F23" s="12">
        <v>994.2365179999999</v>
      </c>
      <c r="G23" s="13">
        <v>0</v>
      </c>
    </row>
    <row r="24" spans="1:7" s="3" customFormat="1" ht="22.5" customHeight="1">
      <c r="A24" s="161" t="s">
        <v>183</v>
      </c>
      <c r="B24" s="162" t="s">
        <v>169</v>
      </c>
      <c r="C24" s="162" t="s">
        <v>169</v>
      </c>
      <c r="D24" s="85" t="s">
        <v>137</v>
      </c>
      <c r="E24" s="12">
        <f t="shared" si="0"/>
        <v>40.80295</v>
      </c>
      <c r="F24" s="12">
        <v>40.80295</v>
      </c>
      <c r="G24" s="13">
        <v>0</v>
      </c>
    </row>
    <row r="25" spans="1:7" s="3" customFormat="1" ht="22.5" customHeight="1">
      <c r="A25" s="161" t="s">
        <v>184</v>
      </c>
      <c r="B25" s="162" t="s">
        <v>169</v>
      </c>
      <c r="C25" s="162" t="s">
        <v>169</v>
      </c>
      <c r="D25" s="85" t="s">
        <v>138</v>
      </c>
      <c r="E25" s="12">
        <f t="shared" si="0"/>
        <v>40.80295</v>
      </c>
      <c r="F25" s="12">
        <v>40.80295</v>
      </c>
      <c r="G25" s="13">
        <v>0</v>
      </c>
    </row>
    <row r="26" spans="1:7" s="3" customFormat="1" ht="22.5" customHeight="1">
      <c r="A26" s="161" t="s">
        <v>185</v>
      </c>
      <c r="B26" s="162" t="s">
        <v>169</v>
      </c>
      <c r="C26" s="162" t="s">
        <v>169</v>
      </c>
      <c r="D26" s="85" t="s">
        <v>139</v>
      </c>
      <c r="E26" s="12">
        <f t="shared" si="0"/>
        <v>333.203642</v>
      </c>
      <c r="F26" s="12">
        <v>254.45798</v>
      </c>
      <c r="G26" s="13">
        <v>78.745662</v>
      </c>
    </row>
    <row r="27" spans="1:7" s="3" customFormat="1" ht="22.5" customHeight="1">
      <c r="A27" s="161" t="s">
        <v>186</v>
      </c>
      <c r="B27" s="162" t="s">
        <v>169</v>
      </c>
      <c r="C27" s="162" t="s">
        <v>169</v>
      </c>
      <c r="D27" s="85" t="s">
        <v>140</v>
      </c>
      <c r="E27" s="12">
        <f t="shared" si="0"/>
        <v>333.203642</v>
      </c>
      <c r="F27" s="12">
        <v>254.45798</v>
      </c>
      <c r="G27" s="13">
        <v>78.745662</v>
      </c>
    </row>
    <row r="28" spans="1:7" s="3" customFormat="1" ht="22.5" customHeight="1">
      <c r="A28" s="161" t="s">
        <v>187</v>
      </c>
      <c r="B28" s="162" t="s">
        <v>169</v>
      </c>
      <c r="C28" s="162" t="s">
        <v>169</v>
      </c>
      <c r="D28" s="85" t="s">
        <v>141</v>
      </c>
      <c r="E28" s="12">
        <f t="shared" si="0"/>
        <v>97.67591</v>
      </c>
      <c r="F28" s="12">
        <v>97.67591</v>
      </c>
      <c r="G28" s="13">
        <v>0</v>
      </c>
    </row>
    <row r="29" spans="1:7" s="3" customFormat="1" ht="22.5" customHeight="1">
      <c r="A29" s="161" t="s">
        <v>188</v>
      </c>
      <c r="B29" s="162" t="s">
        <v>169</v>
      </c>
      <c r="C29" s="162" t="s">
        <v>169</v>
      </c>
      <c r="D29" s="85" t="s">
        <v>142</v>
      </c>
      <c r="E29" s="12">
        <f t="shared" si="0"/>
        <v>97.67591</v>
      </c>
      <c r="F29" s="12">
        <v>97.67591</v>
      </c>
      <c r="G29" s="13">
        <v>0</v>
      </c>
    </row>
    <row r="30" spans="1:7" s="3" customFormat="1" ht="22.5" customHeight="1">
      <c r="A30" s="161" t="s">
        <v>191</v>
      </c>
      <c r="B30" s="162" t="s">
        <v>169</v>
      </c>
      <c r="C30" s="162" t="s">
        <v>169</v>
      </c>
      <c r="D30" s="85" t="s">
        <v>143</v>
      </c>
      <c r="E30" s="12">
        <f t="shared" si="0"/>
        <v>98.72</v>
      </c>
      <c r="F30" s="12">
        <v>50</v>
      </c>
      <c r="G30" s="13">
        <v>48.72</v>
      </c>
    </row>
    <row r="31" spans="1:7" s="3" customFormat="1" ht="22.5" customHeight="1">
      <c r="A31" s="161" t="s">
        <v>192</v>
      </c>
      <c r="B31" s="162" t="s">
        <v>169</v>
      </c>
      <c r="C31" s="162" t="s">
        <v>169</v>
      </c>
      <c r="D31" s="85" t="s">
        <v>144</v>
      </c>
      <c r="E31" s="12">
        <f t="shared" si="0"/>
        <v>98.72</v>
      </c>
      <c r="F31" s="12">
        <v>50</v>
      </c>
      <c r="G31" s="13">
        <v>48.72</v>
      </c>
    </row>
    <row r="32" spans="1:7" s="3" customFormat="1" ht="22.5" customHeight="1">
      <c r="A32" s="161" t="s">
        <v>193</v>
      </c>
      <c r="B32" s="162" t="s">
        <v>169</v>
      </c>
      <c r="C32" s="162" t="s">
        <v>169</v>
      </c>
      <c r="D32" s="85" t="s">
        <v>145</v>
      </c>
      <c r="E32" s="12">
        <f t="shared" si="0"/>
        <v>205</v>
      </c>
      <c r="F32" s="12">
        <v>205</v>
      </c>
      <c r="G32" s="13">
        <v>0</v>
      </c>
    </row>
    <row r="33" spans="1:7" s="3" customFormat="1" ht="22.5" customHeight="1">
      <c r="A33" s="161" t="s">
        <v>194</v>
      </c>
      <c r="B33" s="162" t="s">
        <v>169</v>
      </c>
      <c r="C33" s="162" t="s">
        <v>169</v>
      </c>
      <c r="D33" s="85" t="s">
        <v>146</v>
      </c>
      <c r="E33" s="12">
        <f t="shared" si="0"/>
        <v>205</v>
      </c>
      <c r="F33" s="12">
        <v>205</v>
      </c>
      <c r="G33" s="13">
        <v>0</v>
      </c>
    </row>
    <row r="34" spans="1:7" s="3" customFormat="1" ht="22.5" customHeight="1">
      <c r="A34" s="161" t="s">
        <v>195</v>
      </c>
      <c r="B34" s="162" t="s">
        <v>169</v>
      </c>
      <c r="C34" s="162" t="s">
        <v>169</v>
      </c>
      <c r="D34" s="85" t="s">
        <v>147</v>
      </c>
      <c r="E34" s="12">
        <f t="shared" si="0"/>
        <v>13988.02211</v>
      </c>
      <c r="F34" s="12">
        <v>13988.02211</v>
      </c>
      <c r="G34" s="13">
        <v>0</v>
      </c>
    </row>
    <row r="35" spans="1:7" s="3" customFormat="1" ht="22.5" customHeight="1">
      <c r="A35" s="161" t="s">
        <v>196</v>
      </c>
      <c r="B35" s="162" t="s">
        <v>169</v>
      </c>
      <c r="C35" s="162" t="s">
        <v>169</v>
      </c>
      <c r="D35" s="85" t="s">
        <v>148</v>
      </c>
      <c r="E35" s="12">
        <f t="shared" si="0"/>
        <v>13832.29226</v>
      </c>
      <c r="F35" s="12">
        <v>13832.29226</v>
      </c>
      <c r="G35" s="13">
        <v>0</v>
      </c>
    </row>
    <row r="36" spans="1:7" s="3" customFormat="1" ht="22.5" customHeight="1">
      <c r="A36" s="161" t="s">
        <v>197</v>
      </c>
      <c r="B36" s="162" t="s">
        <v>169</v>
      </c>
      <c r="C36" s="162" t="s">
        <v>169</v>
      </c>
      <c r="D36" s="85" t="s">
        <v>149</v>
      </c>
      <c r="E36" s="12">
        <f t="shared" si="0"/>
        <v>219.62698999999998</v>
      </c>
      <c r="F36" s="12">
        <v>219.62698999999998</v>
      </c>
      <c r="G36" s="13">
        <v>0</v>
      </c>
    </row>
    <row r="37" spans="1:7" s="3" customFormat="1" ht="22.5" customHeight="1">
      <c r="A37" s="161" t="s">
        <v>198</v>
      </c>
      <c r="B37" s="162" t="s">
        <v>169</v>
      </c>
      <c r="C37" s="162" t="s">
        <v>169</v>
      </c>
      <c r="D37" s="85" t="s">
        <v>150</v>
      </c>
      <c r="E37" s="12">
        <f t="shared" si="0"/>
        <v>13612.66527</v>
      </c>
      <c r="F37" s="12">
        <v>13612.66527</v>
      </c>
      <c r="G37" s="13">
        <v>0</v>
      </c>
    </row>
    <row r="38" spans="1:7" s="3" customFormat="1" ht="22.5" customHeight="1">
      <c r="A38" s="161" t="s">
        <v>199</v>
      </c>
      <c r="B38" s="162" t="s">
        <v>169</v>
      </c>
      <c r="C38" s="162" t="s">
        <v>169</v>
      </c>
      <c r="D38" s="85" t="s">
        <v>151</v>
      </c>
      <c r="E38" s="12">
        <f t="shared" si="0"/>
        <v>155.72985</v>
      </c>
      <c r="F38" s="12">
        <v>155.72985</v>
      </c>
      <c r="G38" s="13">
        <v>0</v>
      </c>
    </row>
    <row r="39" spans="1:7" s="3" customFormat="1" ht="22.5" customHeight="1">
      <c r="A39" s="161" t="s">
        <v>200</v>
      </c>
      <c r="B39" s="162" t="s">
        <v>169</v>
      </c>
      <c r="C39" s="162" t="s">
        <v>169</v>
      </c>
      <c r="D39" s="85" t="s">
        <v>152</v>
      </c>
      <c r="E39" s="12">
        <f t="shared" si="0"/>
        <v>32.811395000000005</v>
      </c>
      <c r="F39" s="12">
        <v>32.811395000000005</v>
      </c>
      <c r="G39" s="13">
        <v>0</v>
      </c>
    </row>
    <row r="40" spans="1:7" s="3" customFormat="1" ht="22.5" customHeight="1">
      <c r="A40" s="161" t="s">
        <v>201</v>
      </c>
      <c r="B40" s="162" t="s">
        <v>169</v>
      </c>
      <c r="C40" s="162" t="s">
        <v>169</v>
      </c>
      <c r="D40" s="85" t="s">
        <v>153</v>
      </c>
      <c r="E40" s="12">
        <f t="shared" si="0"/>
        <v>122.91845500000001</v>
      </c>
      <c r="F40" s="12">
        <v>122.91845500000001</v>
      </c>
      <c r="G40" s="13">
        <v>0</v>
      </c>
    </row>
    <row r="41" spans="1:7" s="3" customFormat="1" ht="22.5" customHeight="1">
      <c r="A41" s="161" t="s">
        <v>202</v>
      </c>
      <c r="B41" s="162" t="s">
        <v>169</v>
      </c>
      <c r="C41" s="162" t="s">
        <v>169</v>
      </c>
      <c r="D41" s="85" t="s">
        <v>154</v>
      </c>
      <c r="E41" s="12">
        <f t="shared" si="0"/>
        <v>1676.544752</v>
      </c>
      <c r="F41" s="12">
        <v>1676.544752</v>
      </c>
      <c r="G41" s="13">
        <v>0</v>
      </c>
    </row>
    <row r="42" spans="1:7" s="3" customFormat="1" ht="22.5" customHeight="1">
      <c r="A42" s="161" t="s">
        <v>203</v>
      </c>
      <c r="B42" s="162" t="s">
        <v>169</v>
      </c>
      <c r="C42" s="162" t="s">
        <v>169</v>
      </c>
      <c r="D42" s="85" t="s">
        <v>155</v>
      </c>
      <c r="E42" s="12">
        <f t="shared" si="0"/>
        <v>1676.544752</v>
      </c>
      <c r="F42" s="12">
        <v>1676.544752</v>
      </c>
      <c r="G42" s="13">
        <v>0</v>
      </c>
    </row>
    <row r="43" spans="1:7" s="3" customFormat="1" ht="22.5" customHeight="1">
      <c r="A43" s="161" t="s">
        <v>204</v>
      </c>
      <c r="B43" s="162" t="s">
        <v>169</v>
      </c>
      <c r="C43" s="162" t="s">
        <v>169</v>
      </c>
      <c r="D43" s="85" t="s">
        <v>205</v>
      </c>
      <c r="E43" s="12">
        <f t="shared" si="0"/>
        <v>0</v>
      </c>
      <c r="F43" s="12">
        <v>0</v>
      </c>
      <c r="G43" s="13">
        <v>0</v>
      </c>
    </row>
    <row r="44" spans="1:7" s="3" customFormat="1" ht="22.5" customHeight="1">
      <c r="A44" s="161" t="s">
        <v>206</v>
      </c>
      <c r="B44" s="162" t="s">
        <v>169</v>
      </c>
      <c r="C44" s="162" t="s">
        <v>169</v>
      </c>
      <c r="D44" s="85" t="s">
        <v>156</v>
      </c>
      <c r="E44" s="12">
        <f t="shared" si="0"/>
        <v>1676.544752</v>
      </c>
      <c r="F44" s="12">
        <v>1676.544752</v>
      </c>
      <c r="G44" s="13">
        <v>0</v>
      </c>
    </row>
    <row r="45" spans="1:7" s="3" customFormat="1" ht="22.5" customHeight="1">
      <c r="A45" s="161" t="s">
        <v>211</v>
      </c>
      <c r="B45" s="162" t="s">
        <v>169</v>
      </c>
      <c r="C45" s="162" t="s">
        <v>169</v>
      </c>
      <c r="D45" s="85" t="s">
        <v>161</v>
      </c>
      <c r="E45" s="12">
        <f t="shared" si="0"/>
        <v>3040.8295</v>
      </c>
      <c r="F45" s="12">
        <v>3040.8295</v>
      </c>
      <c r="G45" s="13">
        <v>0</v>
      </c>
    </row>
    <row r="46" spans="1:7" s="3" customFormat="1" ht="22.5" customHeight="1">
      <c r="A46" s="161" t="s">
        <v>212</v>
      </c>
      <c r="B46" s="162" t="s">
        <v>169</v>
      </c>
      <c r="C46" s="162" t="s">
        <v>169</v>
      </c>
      <c r="D46" s="85" t="s">
        <v>162</v>
      </c>
      <c r="E46" s="12">
        <f t="shared" si="0"/>
        <v>3040.8295</v>
      </c>
      <c r="F46" s="12">
        <v>3040.8295</v>
      </c>
      <c r="G46" s="13">
        <v>0</v>
      </c>
    </row>
    <row r="47" spans="1:7" s="3" customFormat="1" ht="22.5" customHeight="1">
      <c r="A47" s="161" t="s">
        <v>213</v>
      </c>
      <c r="B47" s="162" t="s">
        <v>169</v>
      </c>
      <c r="C47" s="162" t="s">
        <v>169</v>
      </c>
      <c r="D47" s="85" t="s">
        <v>163</v>
      </c>
      <c r="E47" s="12">
        <f t="shared" si="0"/>
        <v>3040.8295</v>
      </c>
      <c r="F47" s="12">
        <v>3040.8295</v>
      </c>
      <c r="G47" s="13">
        <v>0</v>
      </c>
    </row>
    <row r="48" spans="1:7" s="3" customFormat="1" ht="22.5" customHeight="1">
      <c r="A48" s="161" t="s">
        <v>214</v>
      </c>
      <c r="B48" s="162" t="s">
        <v>169</v>
      </c>
      <c r="C48" s="162" t="s">
        <v>169</v>
      </c>
      <c r="D48" s="85" t="s">
        <v>164</v>
      </c>
      <c r="E48" s="12">
        <f t="shared" si="0"/>
        <v>0</v>
      </c>
      <c r="F48" s="12">
        <v>0</v>
      </c>
      <c r="G48" s="13">
        <v>0</v>
      </c>
    </row>
    <row r="49" spans="1:7" s="3" customFormat="1" ht="22.5" customHeight="1">
      <c r="A49" s="161" t="s">
        <v>220</v>
      </c>
      <c r="B49" s="162" t="s">
        <v>169</v>
      </c>
      <c r="C49" s="162" t="s">
        <v>169</v>
      </c>
      <c r="D49" s="85" t="s">
        <v>164</v>
      </c>
      <c r="E49" s="12">
        <f t="shared" si="0"/>
        <v>0</v>
      </c>
      <c r="F49" s="12">
        <v>0</v>
      </c>
      <c r="G49" s="13">
        <v>0</v>
      </c>
    </row>
    <row r="50" spans="1:7" s="3" customFormat="1" ht="22.5" customHeight="1" thickBot="1">
      <c r="A50" s="163" t="s">
        <v>221</v>
      </c>
      <c r="B50" s="164" t="s">
        <v>169</v>
      </c>
      <c r="C50" s="164" t="s">
        <v>169</v>
      </c>
      <c r="D50" s="86" t="s">
        <v>222</v>
      </c>
      <c r="E50" s="12">
        <f t="shared" si="0"/>
        <v>0</v>
      </c>
      <c r="F50" s="12">
        <v>0</v>
      </c>
      <c r="G50" s="13">
        <v>0</v>
      </c>
    </row>
    <row r="51" spans="1:7" ht="124.5" customHeight="1">
      <c r="A51" s="199" t="s">
        <v>91</v>
      </c>
      <c r="B51" s="199"/>
      <c r="C51" s="200"/>
      <c r="D51" s="200"/>
      <c r="E51" s="200"/>
      <c r="F51" s="200"/>
      <c r="G51" s="200"/>
    </row>
  </sheetData>
  <sheetProtection/>
  <mergeCells count="51">
    <mergeCell ref="A12:C12"/>
    <mergeCell ref="A13:C13"/>
    <mergeCell ref="A51:G51"/>
    <mergeCell ref="D5:D7"/>
    <mergeCell ref="E4:E7"/>
    <mergeCell ref="F4:F7"/>
    <mergeCell ref="G4:G7"/>
    <mergeCell ref="A5:C7"/>
    <mergeCell ref="A14:C14"/>
    <mergeCell ref="A15:C15"/>
    <mergeCell ref="A1:G1"/>
    <mergeCell ref="A4:D4"/>
    <mergeCell ref="A8:D8"/>
    <mergeCell ref="A9:D9"/>
    <mergeCell ref="A10:C10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8:C48"/>
    <mergeCell ref="A34:C34"/>
    <mergeCell ref="A35:C35"/>
    <mergeCell ref="A36:C36"/>
    <mergeCell ref="A37:C37"/>
    <mergeCell ref="A38:C38"/>
    <mergeCell ref="A39:C39"/>
    <mergeCell ref="A49:C49"/>
    <mergeCell ref="A40:C40"/>
    <mergeCell ref="A41:C41"/>
    <mergeCell ref="A42:C42"/>
    <mergeCell ref="A43:C43"/>
    <mergeCell ref="A50:C50"/>
    <mergeCell ref="A44:C44"/>
    <mergeCell ref="A45:C45"/>
    <mergeCell ref="A46:C46"/>
    <mergeCell ref="A47:C4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34">
      <selection activeCell="J9" sqref="J9"/>
    </sheetView>
  </sheetViews>
  <sheetFormatPr defaultColWidth="9.00390625" defaultRowHeight="14.25"/>
  <cols>
    <col min="1" max="3" width="4.625" style="5" customWidth="1"/>
    <col min="4" max="4" width="20.50390625" style="5" customWidth="1"/>
    <col min="5" max="5" width="26.375" style="5" customWidth="1"/>
    <col min="6" max="6" width="20.375" style="5" customWidth="1"/>
    <col min="7" max="7" width="21.625" style="5" customWidth="1"/>
    <col min="8" max="16384" width="9.00390625" style="5" customWidth="1"/>
  </cols>
  <sheetData>
    <row r="1" spans="1:7" s="1" customFormat="1" ht="30" customHeight="1">
      <c r="A1" s="192" t="s">
        <v>92</v>
      </c>
      <c r="B1" s="192"/>
      <c r="C1" s="192"/>
      <c r="D1" s="192"/>
      <c r="E1" s="192"/>
      <c r="F1" s="192"/>
      <c r="G1" s="192"/>
    </row>
    <row r="2" spans="1:7" s="2" customFormat="1" ht="10.5" customHeight="1">
      <c r="A2" s="6"/>
      <c r="B2" s="6"/>
      <c r="C2" s="6"/>
      <c r="D2" s="6"/>
      <c r="G2" s="7" t="s">
        <v>93</v>
      </c>
    </row>
    <row r="3" spans="1:7" s="2" customFormat="1" ht="15" customHeight="1" thickBot="1">
      <c r="A3" s="104" t="s">
        <v>227</v>
      </c>
      <c r="B3" s="8"/>
      <c r="C3" s="6"/>
      <c r="D3" s="6"/>
      <c r="E3" s="18"/>
      <c r="F3" s="18"/>
      <c r="G3" s="7" t="s">
        <v>2</v>
      </c>
    </row>
    <row r="4" spans="1:7" s="3" customFormat="1" ht="20.25" customHeight="1">
      <c r="A4" s="193" t="s">
        <v>89</v>
      </c>
      <c r="B4" s="194"/>
      <c r="C4" s="195"/>
      <c r="D4" s="195"/>
      <c r="E4" s="202" t="s">
        <v>40</v>
      </c>
      <c r="F4" s="205" t="s">
        <v>94</v>
      </c>
      <c r="G4" s="208" t="s">
        <v>95</v>
      </c>
    </row>
    <row r="5" spans="1:7" s="3" customFormat="1" ht="24.75" customHeight="1">
      <c r="A5" s="211" t="s">
        <v>96</v>
      </c>
      <c r="B5" s="198"/>
      <c r="C5" s="201"/>
      <c r="D5" s="201" t="s">
        <v>65</v>
      </c>
      <c r="E5" s="203"/>
      <c r="F5" s="206"/>
      <c r="G5" s="209"/>
    </row>
    <row r="6" spans="1:7" s="3" customFormat="1" ht="18" customHeight="1">
      <c r="A6" s="211"/>
      <c r="B6" s="198"/>
      <c r="C6" s="201"/>
      <c r="D6" s="201"/>
      <c r="E6" s="203"/>
      <c r="F6" s="206"/>
      <c r="G6" s="209"/>
    </row>
    <row r="7" spans="1:7" s="3" customFormat="1" ht="22.5" customHeight="1">
      <c r="A7" s="211"/>
      <c r="B7" s="198"/>
      <c r="C7" s="201"/>
      <c r="D7" s="201"/>
      <c r="E7" s="204"/>
      <c r="F7" s="207"/>
      <c r="G7" s="210"/>
    </row>
    <row r="8" spans="1:7" s="3" customFormat="1" ht="22.5" customHeight="1">
      <c r="A8" s="196" t="s">
        <v>66</v>
      </c>
      <c r="B8" s="197"/>
      <c r="C8" s="197"/>
      <c r="D8" s="198"/>
      <c r="E8" s="10">
        <v>1</v>
      </c>
      <c r="F8" s="10">
        <v>2</v>
      </c>
      <c r="G8" s="11">
        <v>3</v>
      </c>
    </row>
    <row r="9" spans="1:7" s="3" customFormat="1" ht="22.5" customHeight="1">
      <c r="A9" s="196" t="s">
        <v>52</v>
      </c>
      <c r="B9" s="197"/>
      <c r="C9" s="197"/>
      <c r="D9" s="198"/>
      <c r="E9" s="12">
        <f>F9+G9</f>
        <v>59388.050515999996</v>
      </c>
      <c r="F9" s="12">
        <v>52755.150803</v>
      </c>
      <c r="G9" s="13">
        <v>6632.899713</v>
      </c>
    </row>
    <row r="10" spans="1:7" s="3" customFormat="1" ht="22.5" customHeight="1">
      <c r="A10" s="161" t="s">
        <v>168</v>
      </c>
      <c r="B10" s="162" t="s">
        <v>169</v>
      </c>
      <c r="C10" s="162" t="s">
        <v>169</v>
      </c>
      <c r="D10" s="85" t="s">
        <v>123</v>
      </c>
      <c r="E10" s="12">
        <f aca="true" t="shared" si="0" ref="E10:E46">F10+G10</f>
        <v>40682.654154</v>
      </c>
      <c r="F10" s="12">
        <v>34049.754441000005</v>
      </c>
      <c r="G10" s="13">
        <v>6632.899713</v>
      </c>
    </row>
    <row r="11" spans="1:7" s="3" customFormat="1" ht="22.5" customHeight="1">
      <c r="A11" s="161" t="s">
        <v>170</v>
      </c>
      <c r="B11" s="162" t="s">
        <v>169</v>
      </c>
      <c r="C11" s="162" t="s">
        <v>169</v>
      </c>
      <c r="D11" s="85" t="s">
        <v>124</v>
      </c>
      <c r="E11" s="12">
        <f t="shared" si="0"/>
        <v>678.4199209999999</v>
      </c>
      <c r="F11" s="12">
        <v>549.6599209999999</v>
      </c>
      <c r="G11" s="13">
        <v>128.76</v>
      </c>
    </row>
    <row r="12" spans="1:7" s="3" customFormat="1" ht="22.5" customHeight="1">
      <c r="A12" s="161" t="s">
        <v>171</v>
      </c>
      <c r="B12" s="162" t="s">
        <v>169</v>
      </c>
      <c r="C12" s="162" t="s">
        <v>169</v>
      </c>
      <c r="D12" s="85" t="s">
        <v>125</v>
      </c>
      <c r="E12" s="12">
        <f t="shared" si="0"/>
        <v>346.3804</v>
      </c>
      <c r="F12" s="12">
        <v>238.6204</v>
      </c>
      <c r="G12" s="13">
        <v>107.76</v>
      </c>
    </row>
    <row r="13" spans="1:7" s="3" customFormat="1" ht="22.5" customHeight="1">
      <c r="A13" s="161" t="s">
        <v>172</v>
      </c>
      <c r="B13" s="162" t="s">
        <v>169</v>
      </c>
      <c r="C13" s="162" t="s">
        <v>169</v>
      </c>
      <c r="D13" s="85" t="s">
        <v>126</v>
      </c>
      <c r="E13" s="12">
        <f t="shared" si="0"/>
        <v>20</v>
      </c>
      <c r="F13" s="12">
        <v>0</v>
      </c>
      <c r="G13" s="13">
        <v>20</v>
      </c>
    </row>
    <row r="14" spans="1:7" s="3" customFormat="1" ht="22.5" customHeight="1">
      <c r="A14" s="161" t="s">
        <v>173</v>
      </c>
      <c r="B14" s="162" t="s">
        <v>169</v>
      </c>
      <c r="C14" s="162" t="s">
        <v>169</v>
      </c>
      <c r="D14" s="85" t="s">
        <v>127</v>
      </c>
      <c r="E14" s="12">
        <f t="shared" si="0"/>
        <v>312.039521</v>
      </c>
      <c r="F14" s="12">
        <v>311.039521</v>
      </c>
      <c r="G14" s="13">
        <v>1</v>
      </c>
    </row>
    <row r="15" spans="1:7" s="3" customFormat="1" ht="22.5" customHeight="1">
      <c r="A15" s="161" t="s">
        <v>174</v>
      </c>
      <c r="B15" s="162" t="s">
        <v>169</v>
      </c>
      <c r="C15" s="162" t="s">
        <v>169</v>
      </c>
      <c r="D15" s="85" t="s">
        <v>128</v>
      </c>
      <c r="E15" s="12">
        <f t="shared" si="0"/>
        <v>37884.198122</v>
      </c>
      <c r="F15" s="12">
        <v>31987.796574</v>
      </c>
      <c r="G15" s="13">
        <v>5896.401548</v>
      </c>
    </row>
    <row r="16" spans="1:7" s="3" customFormat="1" ht="22.5" customHeight="1">
      <c r="A16" s="161" t="s">
        <v>175</v>
      </c>
      <c r="B16" s="162" t="s">
        <v>169</v>
      </c>
      <c r="C16" s="162" t="s">
        <v>169</v>
      </c>
      <c r="D16" s="85" t="s">
        <v>129</v>
      </c>
      <c r="E16" s="12">
        <f t="shared" si="0"/>
        <v>374.70700999999997</v>
      </c>
      <c r="F16" s="12">
        <v>374.70700999999997</v>
      </c>
      <c r="G16" s="13">
        <v>0</v>
      </c>
    </row>
    <row r="17" spans="1:7" s="3" customFormat="1" ht="22.5" customHeight="1">
      <c r="A17" s="161" t="s">
        <v>176</v>
      </c>
      <c r="B17" s="162" t="s">
        <v>169</v>
      </c>
      <c r="C17" s="162" t="s">
        <v>169</v>
      </c>
      <c r="D17" s="85" t="s">
        <v>130</v>
      </c>
      <c r="E17" s="12">
        <f t="shared" si="0"/>
        <v>19006.067950999997</v>
      </c>
      <c r="F17" s="12">
        <v>15756.259619999999</v>
      </c>
      <c r="G17" s="13">
        <v>3249.8083309999997</v>
      </c>
    </row>
    <row r="18" spans="1:7" s="3" customFormat="1" ht="22.5" customHeight="1">
      <c r="A18" s="161" t="s">
        <v>177</v>
      </c>
      <c r="B18" s="162" t="s">
        <v>169</v>
      </c>
      <c r="C18" s="162" t="s">
        <v>169</v>
      </c>
      <c r="D18" s="85" t="s">
        <v>131</v>
      </c>
      <c r="E18" s="12">
        <f t="shared" si="0"/>
        <v>12432.423171</v>
      </c>
      <c r="F18" s="12">
        <v>9898.797957</v>
      </c>
      <c r="G18" s="13">
        <v>2533.625214</v>
      </c>
    </row>
    <row r="19" spans="1:7" s="3" customFormat="1" ht="22.5" customHeight="1">
      <c r="A19" s="161" t="s">
        <v>178</v>
      </c>
      <c r="B19" s="162" t="s">
        <v>169</v>
      </c>
      <c r="C19" s="162" t="s">
        <v>169</v>
      </c>
      <c r="D19" s="85" t="s">
        <v>132</v>
      </c>
      <c r="E19" s="12">
        <f t="shared" si="0"/>
        <v>5468.881445</v>
      </c>
      <c r="F19" s="12">
        <v>5439.868945</v>
      </c>
      <c r="G19" s="13">
        <v>29.0125</v>
      </c>
    </row>
    <row r="20" spans="1:7" s="3" customFormat="1" ht="22.5" customHeight="1">
      <c r="A20" s="161" t="s">
        <v>179</v>
      </c>
      <c r="B20" s="162" t="s">
        <v>169</v>
      </c>
      <c r="C20" s="162" t="s">
        <v>169</v>
      </c>
      <c r="D20" s="85" t="s">
        <v>133</v>
      </c>
      <c r="E20" s="12">
        <f t="shared" si="0"/>
        <v>602.118545</v>
      </c>
      <c r="F20" s="12">
        <v>518.163042</v>
      </c>
      <c r="G20" s="13">
        <v>83.955503</v>
      </c>
    </row>
    <row r="21" spans="1:7" s="3" customFormat="1" ht="22.5" customHeight="1">
      <c r="A21" s="161" t="s">
        <v>180</v>
      </c>
      <c r="B21" s="162" t="s">
        <v>169</v>
      </c>
      <c r="C21" s="162" t="s">
        <v>169</v>
      </c>
      <c r="D21" s="85" t="s">
        <v>134</v>
      </c>
      <c r="E21" s="12">
        <f t="shared" si="0"/>
        <v>1472.0992709999998</v>
      </c>
      <c r="F21" s="12">
        <v>1124.0431059999999</v>
      </c>
      <c r="G21" s="13">
        <v>348.05616499999996</v>
      </c>
    </row>
    <row r="22" spans="1:7" s="3" customFormat="1" ht="22.5" customHeight="1">
      <c r="A22" s="161" t="s">
        <v>181</v>
      </c>
      <c r="B22" s="162" t="s">
        <v>169</v>
      </c>
      <c r="C22" s="162" t="s">
        <v>169</v>
      </c>
      <c r="D22" s="85" t="s">
        <v>135</v>
      </c>
      <c r="E22" s="12">
        <f t="shared" si="0"/>
        <v>477.862753</v>
      </c>
      <c r="F22" s="12">
        <v>477.862753</v>
      </c>
      <c r="G22" s="13">
        <v>0</v>
      </c>
    </row>
    <row r="23" spans="1:7" s="3" customFormat="1" ht="22.5" customHeight="1">
      <c r="A23" s="161" t="s">
        <v>182</v>
      </c>
      <c r="B23" s="162" t="s">
        <v>169</v>
      </c>
      <c r="C23" s="162" t="s">
        <v>169</v>
      </c>
      <c r="D23" s="85" t="s">
        <v>136</v>
      </c>
      <c r="E23" s="12">
        <f t="shared" si="0"/>
        <v>994.2365179999999</v>
      </c>
      <c r="F23" s="12">
        <v>646.180353</v>
      </c>
      <c r="G23" s="13">
        <v>348.05616499999996</v>
      </c>
    </row>
    <row r="24" spans="1:7" s="3" customFormat="1" ht="22.5" customHeight="1">
      <c r="A24" s="161" t="s">
        <v>183</v>
      </c>
      <c r="B24" s="162" t="s">
        <v>169</v>
      </c>
      <c r="C24" s="162" t="s">
        <v>169</v>
      </c>
      <c r="D24" s="85" t="s">
        <v>137</v>
      </c>
      <c r="E24" s="12">
        <f t="shared" si="0"/>
        <v>40.80295</v>
      </c>
      <c r="F24" s="12">
        <v>40.80295</v>
      </c>
      <c r="G24" s="13">
        <v>0</v>
      </c>
    </row>
    <row r="25" spans="1:7" s="3" customFormat="1" ht="22.5" customHeight="1">
      <c r="A25" s="161" t="s">
        <v>184</v>
      </c>
      <c r="B25" s="162" t="s">
        <v>169</v>
      </c>
      <c r="C25" s="162" t="s">
        <v>169</v>
      </c>
      <c r="D25" s="85" t="s">
        <v>138</v>
      </c>
      <c r="E25" s="12">
        <f t="shared" si="0"/>
        <v>40.80295</v>
      </c>
      <c r="F25" s="12">
        <v>40.80295</v>
      </c>
      <c r="G25" s="13">
        <v>0</v>
      </c>
    </row>
    <row r="26" spans="1:7" s="3" customFormat="1" ht="22.5" customHeight="1">
      <c r="A26" s="161" t="s">
        <v>185</v>
      </c>
      <c r="B26" s="162" t="s">
        <v>169</v>
      </c>
      <c r="C26" s="162" t="s">
        <v>169</v>
      </c>
      <c r="D26" s="85" t="s">
        <v>139</v>
      </c>
      <c r="E26" s="12">
        <f t="shared" si="0"/>
        <v>254.45798000000002</v>
      </c>
      <c r="F26" s="12">
        <v>122.74358000000001</v>
      </c>
      <c r="G26" s="13">
        <v>131.7144</v>
      </c>
    </row>
    <row r="27" spans="1:7" s="3" customFormat="1" ht="22.5" customHeight="1">
      <c r="A27" s="161" t="s">
        <v>186</v>
      </c>
      <c r="B27" s="162" t="s">
        <v>169</v>
      </c>
      <c r="C27" s="162" t="s">
        <v>169</v>
      </c>
      <c r="D27" s="85" t="s">
        <v>140</v>
      </c>
      <c r="E27" s="12">
        <f t="shared" si="0"/>
        <v>254.45798000000002</v>
      </c>
      <c r="F27" s="12">
        <v>122.74358000000001</v>
      </c>
      <c r="G27" s="13">
        <v>131.7144</v>
      </c>
    </row>
    <row r="28" spans="1:7" s="3" customFormat="1" ht="22.5" customHeight="1">
      <c r="A28" s="161" t="s">
        <v>187</v>
      </c>
      <c r="B28" s="162" t="s">
        <v>169</v>
      </c>
      <c r="C28" s="162" t="s">
        <v>169</v>
      </c>
      <c r="D28" s="85" t="s">
        <v>141</v>
      </c>
      <c r="E28" s="12">
        <f t="shared" si="0"/>
        <v>97.67591</v>
      </c>
      <c r="F28" s="12">
        <v>97.67591</v>
      </c>
      <c r="G28" s="13">
        <v>0</v>
      </c>
    </row>
    <row r="29" spans="1:7" s="3" customFormat="1" ht="22.5" customHeight="1">
      <c r="A29" s="161" t="s">
        <v>188</v>
      </c>
      <c r="B29" s="162" t="s">
        <v>169</v>
      </c>
      <c r="C29" s="162" t="s">
        <v>169</v>
      </c>
      <c r="D29" s="85" t="s">
        <v>142</v>
      </c>
      <c r="E29" s="12">
        <f t="shared" si="0"/>
        <v>97.67591</v>
      </c>
      <c r="F29" s="12">
        <v>97.67591</v>
      </c>
      <c r="G29" s="13">
        <v>0</v>
      </c>
    </row>
    <row r="30" spans="1:7" s="3" customFormat="1" ht="22.5" customHeight="1">
      <c r="A30" s="161" t="s">
        <v>191</v>
      </c>
      <c r="B30" s="162" t="s">
        <v>169</v>
      </c>
      <c r="C30" s="162" t="s">
        <v>169</v>
      </c>
      <c r="D30" s="85" t="s">
        <v>143</v>
      </c>
      <c r="E30" s="12">
        <f t="shared" si="0"/>
        <v>50</v>
      </c>
      <c r="F30" s="12">
        <v>50</v>
      </c>
      <c r="G30" s="13">
        <v>0</v>
      </c>
    </row>
    <row r="31" spans="1:7" s="3" customFormat="1" ht="22.5" customHeight="1">
      <c r="A31" s="161" t="s">
        <v>192</v>
      </c>
      <c r="B31" s="162" t="s">
        <v>169</v>
      </c>
      <c r="C31" s="162" t="s">
        <v>169</v>
      </c>
      <c r="D31" s="85" t="s">
        <v>144</v>
      </c>
      <c r="E31" s="12">
        <f t="shared" si="0"/>
        <v>50</v>
      </c>
      <c r="F31" s="12">
        <v>50</v>
      </c>
      <c r="G31" s="13">
        <v>0</v>
      </c>
    </row>
    <row r="32" spans="1:7" s="3" customFormat="1" ht="22.5" customHeight="1">
      <c r="A32" s="161" t="s">
        <v>193</v>
      </c>
      <c r="B32" s="162" t="s">
        <v>169</v>
      </c>
      <c r="C32" s="162" t="s">
        <v>169</v>
      </c>
      <c r="D32" s="85" t="s">
        <v>145</v>
      </c>
      <c r="E32" s="12">
        <f t="shared" si="0"/>
        <v>205</v>
      </c>
      <c r="F32" s="12">
        <v>77.0324</v>
      </c>
      <c r="G32" s="13">
        <v>127.9676</v>
      </c>
    </row>
    <row r="33" spans="1:7" s="3" customFormat="1" ht="22.5" customHeight="1">
      <c r="A33" s="161" t="s">
        <v>194</v>
      </c>
      <c r="B33" s="162" t="s">
        <v>169</v>
      </c>
      <c r="C33" s="162" t="s">
        <v>169</v>
      </c>
      <c r="D33" s="85" t="s">
        <v>146</v>
      </c>
      <c r="E33" s="12">
        <f t="shared" si="0"/>
        <v>205</v>
      </c>
      <c r="F33" s="12">
        <v>77.0324</v>
      </c>
      <c r="G33" s="13">
        <v>127.9676</v>
      </c>
    </row>
    <row r="34" spans="1:7" s="3" customFormat="1" ht="22.5" customHeight="1">
      <c r="A34" s="161" t="s">
        <v>195</v>
      </c>
      <c r="B34" s="162" t="s">
        <v>169</v>
      </c>
      <c r="C34" s="162" t="s">
        <v>169</v>
      </c>
      <c r="D34" s="85" t="s">
        <v>147</v>
      </c>
      <c r="E34" s="12">
        <f t="shared" si="0"/>
        <v>13988.02211</v>
      </c>
      <c r="F34" s="12">
        <v>13988.02211</v>
      </c>
      <c r="G34" s="13">
        <v>0</v>
      </c>
    </row>
    <row r="35" spans="1:7" s="3" customFormat="1" ht="22.5" customHeight="1">
      <c r="A35" s="161" t="s">
        <v>196</v>
      </c>
      <c r="B35" s="162" t="s">
        <v>169</v>
      </c>
      <c r="C35" s="162" t="s">
        <v>169</v>
      </c>
      <c r="D35" s="85" t="s">
        <v>148</v>
      </c>
      <c r="E35" s="12">
        <f t="shared" si="0"/>
        <v>13832.29226</v>
      </c>
      <c r="F35" s="12">
        <v>13832.29226</v>
      </c>
      <c r="G35" s="13">
        <v>0</v>
      </c>
    </row>
    <row r="36" spans="1:7" s="3" customFormat="1" ht="22.5" customHeight="1">
      <c r="A36" s="161" t="s">
        <v>197</v>
      </c>
      <c r="B36" s="162" t="s">
        <v>169</v>
      </c>
      <c r="C36" s="162" t="s">
        <v>169</v>
      </c>
      <c r="D36" s="85" t="s">
        <v>149</v>
      </c>
      <c r="E36" s="12">
        <f t="shared" si="0"/>
        <v>219.62698999999998</v>
      </c>
      <c r="F36" s="12">
        <v>219.62698999999998</v>
      </c>
      <c r="G36" s="13">
        <v>0</v>
      </c>
    </row>
    <row r="37" spans="1:7" s="3" customFormat="1" ht="22.5" customHeight="1">
      <c r="A37" s="161" t="s">
        <v>198</v>
      </c>
      <c r="B37" s="162" t="s">
        <v>169</v>
      </c>
      <c r="C37" s="162" t="s">
        <v>169</v>
      </c>
      <c r="D37" s="85" t="s">
        <v>150</v>
      </c>
      <c r="E37" s="12">
        <f t="shared" si="0"/>
        <v>13612.66527</v>
      </c>
      <c r="F37" s="12">
        <v>13612.66527</v>
      </c>
      <c r="G37" s="13">
        <v>0</v>
      </c>
    </row>
    <row r="38" spans="1:7" s="3" customFormat="1" ht="22.5" customHeight="1">
      <c r="A38" s="161" t="s">
        <v>199</v>
      </c>
      <c r="B38" s="162" t="s">
        <v>169</v>
      </c>
      <c r="C38" s="162" t="s">
        <v>169</v>
      </c>
      <c r="D38" s="85" t="s">
        <v>151</v>
      </c>
      <c r="E38" s="12">
        <f t="shared" si="0"/>
        <v>155.72985</v>
      </c>
      <c r="F38" s="12">
        <v>155.72985</v>
      </c>
      <c r="G38" s="13">
        <v>0</v>
      </c>
    </row>
    <row r="39" spans="1:7" s="3" customFormat="1" ht="22.5" customHeight="1">
      <c r="A39" s="161" t="s">
        <v>200</v>
      </c>
      <c r="B39" s="162" t="s">
        <v>169</v>
      </c>
      <c r="C39" s="162" t="s">
        <v>169</v>
      </c>
      <c r="D39" s="85" t="s">
        <v>152</v>
      </c>
      <c r="E39" s="12">
        <f t="shared" si="0"/>
        <v>32.811395000000005</v>
      </c>
      <c r="F39" s="12">
        <v>32.811395000000005</v>
      </c>
      <c r="G39" s="13">
        <v>0</v>
      </c>
    </row>
    <row r="40" spans="1:7" s="3" customFormat="1" ht="22.5" customHeight="1">
      <c r="A40" s="161" t="s">
        <v>201</v>
      </c>
      <c r="B40" s="162" t="s">
        <v>169</v>
      </c>
      <c r="C40" s="162" t="s">
        <v>169</v>
      </c>
      <c r="D40" s="85" t="s">
        <v>153</v>
      </c>
      <c r="E40" s="12">
        <f t="shared" si="0"/>
        <v>122.91845500000001</v>
      </c>
      <c r="F40" s="12">
        <v>122.91845500000001</v>
      </c>
      <c r="G40" s="13">
        <v>0</v>
      </c>
    </row>
    <row r="41" spans="1:7" s="3" customFormat="1" ht="22.5" customHeight="1">
      <c r="A41" s="161" t="s">
        <v>202</v>
      </c>
      <c r="B41" s="162" t="s">
        <v>169</v>
      </c>
      <c r="C41" s="162" t="s">
        <v>169</v>
      </c>
      <c r="D41" s="85" t="s">
        <v>154</v>
      </c>
      <c r="E41" s="12">
        <f t="shared" si="0"/>
        <v>1676.544752</v>
      </c>
      <c r="F41" s="12">
        <v>1676.544752</v>
      </c>
      <c r="G41" s="13">
        <v>0</v>
      </c>
    </row>
    <row r="42" spans="1:7" s="3" customFormat="1" ht="22.5" customHeight="1">
      <c r="A42" s="161" t="s">
        <v>203</v>
      </c>
      <c r="B42" s="162" t="s">
        <v>169</v>
      </c>
      <c r="C42" s="162" t="s">
        <v>169</v>
      </c>
      <c r="D42" s="85" t="s">
        <v>155</v>
      </c>
      <c r="E42" s="12">
        <f t="shared" si="0"/>
        <v>1676.544752</v>
      </c>
      <c r="F42" s="12">
        <v>1676.544752</v>
      </c>
      <c r="G42" s="13">
        <v>0</v>
      </c>
    </row>
    <row r="43" spans="1:7" s="3" customFormat="1" ht="22.5" customHeight="1">
      <c r="A43" s="161" t="s">
        <v>206</v>
      </c>
      <c r="B43" s="162" t="s">
        <v>169</v>
      </c>
      <c r="C43" s="162" t="s">
        <v>169</v>
      </c>
      <c r="D43" s="85" t="s">
        <v>156</v>
      </c>
      <c r="E43" s="12">
        <f t="shared" si="0"/>
        <v>1676.544752</v>
      </c>
      <c r="F43" s="12">
        <v>1676.544752</v>
      </c>
      <c r="G43" s="13">
        <v>0</v>
      </c>
    </row>
    <row r="44" spans="1:7" s="3" customFormat="1" ht="22.5" customHeight="1">
      <c r="A44" s="161" t="s">
        <v>211</v>
      </c>
      <c r="B44" s="162" t="s">
        <v>169</v>
      </c>
      <c r="C44" s="162" t="s">
        <v>169</v>
      </c>
      <c r="D44" s="85" t="s">
        <v>161</v>
      </c>
      <c r="E44" s="12">
        <f t="shared" si="0"/>
        <v>3040.8295</v>
      </c>
      <c r="F44" s="12">
        <v>3040.8295</v>
      </c>
      <c r="G44" s="13">
        <v>0</v>
      </c>
    </row>
    <row r="45" spans="1:7" s="4" customFormat="1" ht="22.5" customHeight="1">
      <c r="A45" s="161" t="s">
        <v>212</v>
      </c>
      <c r="B45" s="162" t="s">
        <v>169</v>
      </c>
      <c r="C45" s="162" t="s">
        <v>169</v>
      </c>
      <c r="D45" s="85" t="s">
        <v>162</v>
      </c>
      <c r="E45" s="12">
        <f t="shared" si="0"/>
        <v>3040.8295</v>
      </c>
      <c r="F45" s="12">
        <v>3040.8295</v>
      </c>
      <c r="G45" s="13">
        <v>0</v>
      </c>
    </row>
    <row r="46" spans="1:7" s="4" customFormat="1" ht="22.5" customHeight="1" thickBot="1">
      <c r="A46" s="163" t="s">
        <v>213</v>
      </c>
      <c r="B46" s="164" t="s">
        <v>169</v>
      </c>
      <c r="C46" s="164" t="s">
        <v>169</v>
      </c>
      <c r="D46" s="86" t="s">
        <v>163</v>
      </c>
      <c r="E46" s="12">
        <f t="shared" si="0"/>
        <v>3040.8295</v>
      </c>
      <c r="F46" s="105">
        <v>3040.8295</v>
      </c>
      <c r="G46" s="13">
        <v>0</v>
      </c>
    </row>
    <row r="47" spans="1:7" ht="118.5" customHeight="1">
      <c r="A47" s="199" t="s">
        <v>97</v>
      </c>
      <c r="B47" s="199"/>
      <c r="C47" s="200"/>
      <c r="D47" s="200"/>
      <c r="E47" s="200"/>
      <c r="F47" s="200"/>
      <c r="G47" s="200"/>
    </row>
  </sheetData>
  <sheetProtection/>
  <mergeCells count="47">
    <mergeCell ref="A47:G47"/>
    <mergeCell ref="D5:D7"/>
    <mergeCell ref="E4:E7"/>
    <mergeCell ref="F4:F7"/>
    <mergeCell ref="G4:G7"/>
    <mergeCell ref="A5:C7"/>
    <mergeCell ref="A14:C14"/>
    <mergeCell ref="A15:C15"/>
    <mergeCell ref="A16:C16"/>
    <mergeCell ref="A17:C17"/>
    <mergeCell ref="A1:G1"/>
    <mergeCell ref="A4:D4"/>
    <mergeCell ref="A8:D8"/>
    <mergeCell ref="A9:D9"/>
    <mergeCell ref="A45:C45"/>
    <mergeCell ref="A46:C46"/>
    <mergeCell ref="A10:C10"/>
    <mergeCell ref="A11:C11"/>
    <mergeCell ref="A12:C12"/>
    <mergeCell ref="A13:C13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38:C38"/>
    <mergeCell ref="A39:C39"/>
    <mergeCell ref="A40:C40"/>
    <mergeCell ref="A41:C41"/>
    <mergeCell ref="A42:C42"/>
    <mergeCell ref="A43:C43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N8" sqref="N8"/>
    </sheetView>
  </sheetViews>
  <sheetFormatPr defaultColWidth="9.00390625" defaultRowHeight="14.25"/>
  <cols>
    <col min="1" max="12" width="10.125" style="123" customWidth="1"/>
    <col min="13" max="16384" width="9.00390625" style="123" customWidth="1"/>
  </cols>
  <sheetData>
    <row r="1" spans="1:12" s="107" customFormat="1" ht="30" customHeight="1">
      <c r="A1" s="216" t="s">
        <v>98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="108" customFormat="1" ht="10.5" customHeight="1">
      <c r="L2" s="109" t="s">
        <v>99</v>
      </c>
    </row>
    <row r="3" spans="1:12" s="108" customFormat="1" ht="15" customHeight="1">
      <c r="A3" s="110" t="s">
        <v>122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09" t="s">
        <v>2</v>
      </c>
    </row>
    <row r="4" spans="1:12" s="113" customFormat="1" ht="27.75" customHeight="1">
      <c r="A4" s="217" t="s">
        <v>100</v>
      </c>
      <c r="B4" s="218"/>
      <c r="C4" s="218"/>
      <c r="D4" s="218"/>
      <c r="E4" s="218"/>
      <c r="F4" s="219"/>
      <c r="G4" s="220" t="s">
        <v>101</v>
      </c>
      <c r="H4" s="218"/>
      <c r="I4" s="218"/>
      <c r="J4" s="218"/>
      <c r="K4" s="218"/>
      <c r="L4" s="221"/>
    </row>
    <row r="5" spans="1:12" s="113" customFormat="1" ht="30" customHeight="1">
      <c r="A5" s="227" t="s">
        <v>52</v>
      </c>
      <c r="B5" s="212" t="s">
        <v>102</v>
      </c>
      <c r="C5" s="222" t="s">
        <v>103</v>
      </c>
      <c r="D5" s="223"/>
      <c r="E5" s="224"/>
      <c r="F5" s="229" t="s">
        <v>104</v>
      </c>
      <c r="G5" s="230" t="s">
        <v>52</v>
      </c>
      <c r="H5" s="212" t="s">
        <v>102</v>
      </c>
      <c r="I5" s="222" t="s">
        <v>103</v>
      </c>
      <c r="J5" s="223"/>
      <c r="K5" s="224"/>
      <c r="L5" s="214" t="s">
        <v>104</v>
      </c>
    </row>
    <row r="6" spans="1:12" s="113" customFormat="1" ht="30" customHeight="1">
      <c r="A6" s="228"/>
      <c r="B6" s="213"/>
      <c r="C6" s="114" t="s">
        <v>105</v>
      </c>
      <c r="D6" s="114" t="s">
        <v>106</v>
      </c>
      <c r="E6" s="114" t="s">
        <v>107</v>
      </c>
      <c r="F6" s="229"/>
      <c r="G6" s="231"/>
      <c r="H6" s="213"/>
      <c r="I6" s="114" t="s">
        <v>105</v>
      </c>
      <c r="J6" s="114" t="s">
        <v>106</v>
      </c>
      <c r="K6" s="114" t="s">
        <v>107</v>
      </c>
      <c r="L6" s="215"/>
    </row>
    <row r="7" spans="1:12" s="113" customFormat="1" ht="27.75" customHeight="1">
      <c r="A7" s="115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7">
        <v>12</v>
      </c>
    </row>
    <row r="8" spans="1:12" s="122" customFormat="1" ht="42.75" customHeight="1">
      <c r="A8" s="118">
        <f>B8+C8+F8</f>
        <v>125.14604</v>
      </c>
      <c r="B8" s="119">
        <v>0</v>
      </c>
      <c r="C8" s="119">
        <f>(D8+E8)</f>
        <v>31.795</v>
      </c>
      <c r="D8" s="119">
        <v>0</v>
      </c>
      <c r="E8" s="119">
        <f>317950/10000</f>
        <v>31.795</v>
      </c>
      <c r="F8" s="119">
        <f>933510.4/10000</f>
        <v>93.35104</v>
      </c>
      <c r="G8" s="119">
        <f>H8+I8+L8</f>
        <v>122.1639</v>
      </c>
      <c r="H8" s="119">
        <v>0</v>
      </c>
      <c r="I8" s="119">
        <f>J8+K8</f>
        <v>31.13</v>
      </c>
      <c r="J8" s="119">
        <v>0</v>
      </c>
      <c r="K8" s="120">
        <f>311300/10000</f>
        <v>31.13</v>
      </c>
      <c r="L8" s="121">
        <f>910339/10000</f>
        <v>91.0339</v>
      </c>
    </row>
    <row r="9" spans="1:12" ht="138.75" customHeight="1">
      <c r="A9" s="225" t="s">
        <v>108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4" sqref="A4:D4"/>
    </sheetView>
  </sheetViews>
  <sheetFormatPr defaultColWidth="9.00390625" defaultRowHeight="14.25"/>
  <cols>
    <col min="1" max="2" width="6.125" style="5" customWidth="1"/>
    <col min="3" max="3" width="4.125" style="5" customWidth="1"/>
    <col min="4" max="4" width="25.875" style="5" customWidth="1"/>
    <col min="5" max="5" width="26.25390625" style="5" customWidth="1"/>
    <col min="6" max="6" width="27.375" style="5" customWidth="1"/>
    <col min="7" max="7" width="32.625" style="5" customWidth="1"/>
    <col min="9" max="9" width="11.625" style="0" bestFit="1" customWidth="1"/>
  </cols>
  <sheetData>
    <row r="1" spans="1:7" s="1" customFormat="1" ht="30" customHeight="1">
      <c r="A1" s="192" t="s">
        <v>109</v>
      </c>
      <c r="B1" s="192"/>
      <c r="C1" s="192"/>
      <c r="D1" s="192"/>
      <c r="E1" s="192"/>
      <c r="F1" s="192"/>
      <c r="G1" s="192"/>
    </row>
    <row r="2" spans="1:7" s="2" customFormat="1" ht="10.5" customHeight="1">
      <c r="A2" s="6"/>
      <c r="B2" s="6"/>
      <c r="C2" s="6"/>
      <c r="D2" s="6"/>
      <c r="G2" s="7" t="s">
        <v>110</v>
      </c>
    </row>
    <row r="3" spans="1:7" s="2" customFormat="1" ht="15" customHeight="1">
      <c r="A3" s="106" t="s">
        <v>122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93" t="s">
        <v>89</v>
      </c>
      <c r="B4" s="194"/>
      <c r="C4" s="195"/>
      <c r="D4" s="195"/>
      <c r="E4" s="239" t="s">
        <v>40</v>
      </c>
      <c r="F4" s="239" t="s">
        <v>70</v>
      </c>
      <c r="G4" s="240" t="s">
        <v>71</v>
      </c>
    </row>
    <row r="5" spans="1:7" s="3" customFormat="1" ht="27" customHeight="1">
      <c r="A5" s="211" t="s">
        <v>64</v>
      </c>
      <c r="B5" s="198"/>
      <c r="C5" s="201"/>
      <c r="D5" s="201" t="s">
        <v>65</v>
      </c>
      <c r="E5" s="239"/>
      <c r="F5" s="239"/>
      <c r="G5" s="240"/>
    </row>
    <row r="6" spans="1:7" s="3" customFormat="1" ht="18" customHeight="1">
      <c r="A6" s="211"/>
      <c r="B6" s="198"/>
      <c r="C6" s="201"/>
      <c r="D6" s="201"/>
      <c r="E6" s="239"/>
      <c r="F6" s="239"/>
      <c r="G6" s="240"/>
    </row>
    <row r="7" spans="1:7" s="3" customFormat="1" ht="22.5" customHeight="1">
      <c r="A7" s="211"/>
      <c r="B7" s="198"/>
      <c r="C7" s="201"/>
      <c r="D7" s="201"/>
      <c r="E7" s="239"/>
      <c r="F7" s="239"/>
      <c r="G7" s="240"/>
    </row>
    <row r="8" spans="1:7" s="3" customFormat="1" ht="22.5" customHeight="1">
      <c r="A8" s="196" t="s">
        <v>66</v>
      </c>
      <c r="B8" s="197"/>
      <c r="C8" s="197"/>
      <c r="D8" s="198"/>
      <c r="E8" s="10">
        <v>1</v>
      </c>
      <c r="F8" s="10">
        <v>2</v>
      </c>
      <c r="G8" s="11">
        <v>3</v>
      </c>
    </row>
    <row r="9" spans="1:7" s="3" customFormat="1" ht="22.5" customHeight="1">
      <c r="A9" s="234" t="s">
        <v>52</v>
      </c>
      <c r="B9" s="235"/>
      <c r="C9" s="235"/>
      <c r="D9" s="236"/>
      <c r="E9" s="12"/>
      <c r="F9" s="12">
        <v>58.034323</v>
      </c>
      <c r="G9" s="13">
        <v>852.668075</v>
      </c>
    </row>
    <row r="10" spans="1:7" s="4" customFormat="1" ht="22.5" customHeight="1">
      <c r="A10" s="232" t="s">
        <v>207</v>
      </c>
      <c r="B10" s="233" t="s">
        <v>169</v>
      </c>
      <c r="C10" s="233" t="s">
        <v>169</v>
      </c>
      <c r="D10" s="124" t="s">
        <v>157</v>
      </c>
      <c r="E10" s="14"/>
      <c r="F10" s="15">
        <v>15.534253</v>
      </c>
      <c r="G10" s="16">
        <v>694.023557</v>
      </c>
    </row>
    <row r="11" spans="1:7" s="4" customFormat="1" ht="22.5" customHeight="1">
      <c r="A11" s="232" t="s">
        <v>208</v>
      </c>
      <c r="B11" s="233" t="s">
        <v>169</v>
      </c>
      <c r="C11" s="233" t="s">
        <v>169</v>
      </c>
      <c r="D11" s="124" t="s">
        <v>158</v>
      </c>
      <c r="E11" s="14"/>
      <c r="F11" s="15">
        <v>15.534253</v>
      </c>
      <c r="G11" s="16">
        <v>694.023557</v>
      </c>
    </row>
    <row r="12" spans="1:9" s="4" customFormat="1" ht="22.5" customHeight="1">
      <c r="A12" s="232" t="s">
        <v>209</v>
      </c>
      <c r="B12" s="233" t="s">
        <v>169</v>
      </c>
      <c r="C12" s="233" t="s">
        <v>169</v>
      </c>
      <c r="D12" s="124" t="s">
        <v>159</v>
      </c>
      <c r="E12" s="14"/>
      <c r="F12" s="15">
        <v>0</v>
      </c>
      <c r="G12" s="16">
        <v>222.35988799999998</v>
      </c>
      <c r="I12" s="127"/>
    </row>
    <row r="13" spans="1:7" s="4" customFormat="1" ht="22.5" customHeight="1">
      <c r="A13" s="232" t="s">
        <v>210</v>
      </c>
      <c r="B13" s="233" t="s">
        <v>169</v>
      </c>
      <c r="C13" s="233" t="s">
        <v>169</v>
      </c>
      <c r="D13" s="124" t="s">
        <v>160</v>
      </c>
      <c r="E13" s="14"/>
      <c r="F13" s="15">
        <v>15.534253</v>
      </c>
      <c r="G13" s="16">
        <v>471.663669</v>
      </c>
    </row>
    <row r="14" spans="1:7" s="4" customFormat="1" ht="22.5" customHeight="1">
      <c r="A14" s="232" t="s">
        <v>214</v>
      </c>
      <c r="B14" s="233" t="s">
        <v>169</v>
      </c>
      <c r="C14" s="233" t="s">
        <v>169</v>
      </c>
      <c r="D14" s="124" t="s">
        <v>164</v>
      </c>
      <c r="E14" s="14"/>
      <c r="F14" s="15">
        <v>42.50007</v>
      </c>
      <c r="G14" s="16">
        <v>158.644518</v>
      </c>
    </row>
    <row r="15" spans="1:7" s="4" customFormat="1" ht="22.5" customHeight="1">
      <c r="A15" s="232" t="s">
        <v>215</v>
      </c>
      <c r="B15" s="233" t="s">
        <v>169</v>
      </c>
      <c r="C15" s="233" t="s">
        <v>169</v>
      </c>
      <c r="D15" s="124" t="s">
        <v>165</v>
      </c>
      <c r="E15" s="14"/>
      <c r="F15" s="15">
        <v>42.50007</v>
      </c>
      <c r="G15" s="16">
        <v>158.644518</v>
      </c>
    </row>
    <row r="16" spans="1:7" s="4" customFormat="1" ht="22.5" customHeight="1">
      <c r="A16" s="232" t="s">
        <v>218</v>
      </c>
      <c r="B16" s="233" t="s">
        <v>169</v>
      </c>
      <c r="C16" s="233" t="s">
        <v>169</v>
      </c>
      <c r="D16" s="124" t="s">
        <v>166</v>
      </c>
      <c r="E16" s="14"/>
      <c r="F16" s="14">
        <v>16</v>
      </c>
      <c r="G16" s="17">
        <v>0</v>
      </c>
    </row>
    <row r="17" spans="1:7" s="4" customFormat="1" ht="22.5" customHeight="1">
      <c r="A17" s="232" t="s">
        <v>219</v>
      </c>
      <c r="B17" s="233" t="s">
        <v>169</v>
      </c>
      <c r="C17" s="233" t="s">
        <v>169</v>
      </c>
      <c r="D17" s="124" t="s">
        <v>167</v>
      </c>
      <c r="E17" s="14"/>
      <c r="F17" s="125">
        <v>26.50007</v>
      </c>
      <c r="G17" s="126">
        <v>158.644518</v>
      </c>
    </row>
    <row r="18" spans="1:7" s="5" customFormat="1" ht="120" customHeight="1">
      <c r="A18" s="237" t="s">
        <v>111</v>
      </c>
      <c r="B18" s="237"/>
      <c r="C18" s="238"/>
      <c r="D18" s="238"/>
      <c r="E18" s="238"/>
      <c r="F18" s="238"/>
      <c r="G18" s="238"/>
    </row>
  </sheetData>
  <sheetProtection/>
  <mergeCells count="18">
    <mergeCell ref="A18:G18"/>
    <mergeCell ref="D5:D7"/>
    <mergeCell ref="E4:E7"/>
    <mergeCell ref="F4:F7"/>
    <mergeCell ref="G4:G7"/>
    <mergeCell ref="A5:C7"/>
    <mergeCell ref="A16:C16"/>
    <mergeCell ref="A11:C11"/>
    <mergeCell ref="A13:C13"/>
    <mergeCell ref="A14:C14"/>
    <mergeCell ref="A15:C15"/>
    <mergeCell ref="A17:C17"/>
    <mergeCell ref="A12:C12"/>
    <mergeCell ref="A1:G1"/>
    <mergeCell ref="A4:D4"/>
    <mergeCell ref="A8:D8"/>
    <mergeCell ref="A9:D9"/>
    <mergeCell ref="A10:C10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微软中国</cp:lastModifiedBy>
  <cp:lastPrinted>2018-09-13T01:08:21Z</cp:lastPrinted>
  <dcterms:created xsi:type="dcterms:W3CDTF">2011-12-26T04:36:18Z</dcterms:created>
  <dcterms:modified xsi:type="dcterms:W3CDTF">2018-09-20T09:54:49Z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