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<sst xmlns="http://schemas.openxmlformats.org/spreadsheetml/2006/main" count="387" uniqueCount="249">
  <si>
    <t>附件2-1</t>
  </si>
  <si>
    <t>部门收支总表</t>
  </si>
  <si>
    <t>单位名称：始兴县审计局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</si>
  <si>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</si>
  <si>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</si>
  <si>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</si>
  <si>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</si>
  <si>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12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</si>
  <si>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</si>
  <si>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</si>
  <si>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</si>
  <si>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</si>
  <si>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</si>
  <si>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</si>
  <si>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</si>
  <si>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</si>
  <si>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</si>
  <si>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</si>
  <si>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</si>
  <si>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</si>
  <si>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</si>
  <si>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</si>
  <si>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</si>
  <si>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</si>
  <si>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</si>
  <si>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</si>
  <si>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</si>
  <si>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</si>
  <si>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</si>
  <si>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</si>
  <si>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</si>
  <si>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</si>
  <si>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</si>
  <si>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</si>
  <si>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</si>
  <si>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</si>
  <si>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</si>
  <si>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</si>
  <si>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</si>
  <si>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</si>
  <si>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</si>
  <si>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</si>
  <si>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</si>
  <si>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</si>
  <si>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</si>
  <si>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</si>
  <si>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</si>
  <si>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</si>
  <si>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</si>
  <si>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</si>
  <si>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</si>
  <si>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收      入      总      计</t>
  </si>
  <si>
    <t xml:space="preserve"> 支   出    总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</si>
  <si>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</si>
  <si>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</si>
  <si>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</si>
  <si>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</si>
  <si>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</si>
  <si>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</si>
  <si>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</si>
  <si>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</si>
  <si>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</si>
  <si>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</si>
  <si>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</si>
  <si>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</si>
  <si>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</si>
  <si>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</si>
  <si>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</si>
  <si>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</si>
  <si>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</si>
  <si>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</si>
  <si>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</si>
  <si>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</si>
  <si>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</si>
  <si>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</si>
  <si>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</si>
  <si>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</si>
  <si>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</si>
  <si>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</si>
  <si>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审计事务</t>
  </si>
  <si>
    <t xml:space="preserve">  行政运行</t>
  </si>
  <si>
    <t xml:space="preserve">  机关服务</t>
  </si>
  <si>
    <t xml:space="preserve">  审计业务</t>
  </si>
  <si>
    <t xml:space="preserve">  审计管理</t>
  </si>
  <si>
    <t>社会保障和就业支出</t>
  </si>
  <si>
    <t>行政事业单位离退休</t>
  </si>
  <si>
    <t xml:space="preserve">  归口管理的行政单位离退休</t>
  </si>
  <si>
    <t>抚恤</t>
  </si>
  <si>
    <t xml:space="preserve">  死亡抚恤</t>
  </si>
  <si>
    <t>医疗卫生与计划生育支出</t>
  </si>
  <si>
    <t>行政事业单位医疗★</t>
  </si>
  <si>
    <t xml:space="preserve">  行政单位医疗★</t>
  </si>
  <si>
    <t>住房保障支出</t>
  </si>
  <si>
    <t>住房改革支出</t>
  </si>
  <si>
    <t>住房公积金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</si>
  <si>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</si>
  <si>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</si>
  <si>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</si>
  <si>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</si>
  <si>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</si>
  <si>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</si>
  <si>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</si>
  <si>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</si>
  <si>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</si>
  <si>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</si>
  <si>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</si>
  <si>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</si>
  <si>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</si>
  <si>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</si>
  <si>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</si>
  <si>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</si>
  <si>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</si>
  <si>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</si>
  <si>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</si>
  <si>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</si>
  <si>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</si>
  <si>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</si>
  <si>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</si>
  <si>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</si>
  <si>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</si>
  <si>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</si>
  <si>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</si>
  <si>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</si>
  <si>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</si>
  <si>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</si>
  <si>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审计业务-审计外购服务经费</t>
  </si>
  <si>
    <t>审计管理-审计专项及事业经费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</si>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</sst>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22"/>
      <color indexed="8"/>
      <name val="宋体"/>
      <family val="0"/>
    </font>
    <font>
      <sz val="12"/>
      <color indexed="8"/>
      <name val="Arial"/>
      <family val="2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9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35" fillId="10" borderId="1" applyNumberFormat="0" applyAlignment="0" applyProtection="0"/>
    <xf numFmtId="0" fontId="32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39" fillId="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 applyAlignment="1">
      <alignment/>
      <protection/>
    </xf>
    <xf numFmtId="0" fontId="5" fillId="0" borderId="0" xfId="65" applyAlignme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7" fillId="0" borderId="10" xfId="65" applyFont="1" applyFill="1" applyBorder="1" applyAlignment="1">
      <alignment horizontal="center" vertical="center" wrapText="1" shrinkToFit="1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4" fontId="7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9" fillId="24" borderId="11" xfId="45" applyFont="1" applyFill="1" applyBorder="1" applyAlignment="1">
      <alignment horizontal="center" vertical="center" wrapText="1" shrinkToFit="1"/>
    </xf>
    <xf numFmtId="0" fontId="9" fillId="24" borderId="10" xfId="45" applyFont="1" applyFill="1" applyBorder="1" applyAlignment="1">
      <alignment horizontal="center" vertical="center" wrapText="1" shrinkToFit="1"/>
    </xf>
    <xf numFmtId="0" fontId="9" fillId="24" borderId="10" xfId="45" applyNumberFormat="1" applyFont="1" applyFill="1" applyBorder="1" applyAlignment="1">
      <alignment horizontal="center" vertical="center" wrapText="1" shrinkToFit="1"/>
    </xf>
    <xf numFmtId="0" fontId="9" fillId="0" borderId="12" xfId="45" applyNumberFormat="1" applyFont="1" applyFill="1" applyBorder="1" applyAlignment="1">
      <alignment horizontal="center" vertical="center" shrinkToFit="1"/>
    </xf>
    <xf numFmtId="4" fontId="0" fillId="0" borderId="12" xfId="45" applyNumberFormat="1" applyFont="1" applyFill="1" applyBorder="1" applyAlignment="1">
      <alignment/>
    </xf>
    <xf numFmtId="0" fontId="0" fillId="0" borderId="10" xfId="45" applyNumberFormat="1" applyFont="1" applyFill="1" applyBorder="1" applyAlignment="1">
      <alignment horizontal="left" vertical="center" shrinkToFit="1"/>
    </xf>
    <xf numFmtId="4" fontId="0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9" fillId="24" borderId="13" xfId="45" applyFont="1" applyFill="1" applyBorder="1" applyAlignment="1">
      <alignment horizontal="center" vertical="center" wrapText="1" shrinkToFit="1"/>
    </xf>
    <xf numFmtId="4" fontId="0" fillId="0" borderId="14" xfId="45" applyNumberFormat="1" applyFont="1" applyFill="1" applyBorder="1" applyAlignment="1">
      <alignment/>
    </xf>
    <xf numFmtId="0" fontId="13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right"/>
      <protection/>
    </xf>
    <xf numFmtId="0" fontId="4" fillId="24" borderId="10" xfId="66" applyFont="1" applyFill="1" applyBorder="1" applyAlignment="1">
      <alignment horizontal="center" vertical="center" wrapText="1" shrinkToFit="1"/>
      <protection/>
    </xf>
    <xf numFmtId="0" fontId="4" fillId="24" borderId="15" xfId="66" applyFont="1" applyFill="1" applyBorder="1" applyAlignment="1">
      <alignment horizontal="center" vertical="center" wrapText="1" shrinkToFit="1"/>
      <protection/>
    </xf>
    <xf numFmtId="0" fontId="4" fillId="24" borderId="10" xfId="66" applyFont="1" applyFill="1" applyBorder="1" applyAlignment="1">
      <alignment horizontal="center" vertical="center" shrinkToFit="1"/>
      <protection/>
    </xf>
    <xf numFmtId="0" fontId="4" fillId="24" borderId="16" xfId="66" applyFont="1" applyFill="1" applyBorder="1" applyAlignment="1">
      <alignment horizontal="center" vertical="center" shrinkToFit="1"/>
      <protection/>
    </xf>
    <xf numFmtId="4" fontId="4" fillId="24" borderId="17" xfId="66" applyNumberFormat="1" applyFont="1" applyFill="1" applyBorder="1" applyAlignment="1">
      <alignment horizontal="right" vertical="center" shrinkToFit="1"/>
      <protection/>
    </xf>
    <xf numFmtId="176" fontId="4" fillId="24" borderId="17" xfId="66" applyNumberFormat="1" applyFont="1" applyFill="1" applyBorder="1" applyAlignment="1">
      <alignment horizontal="right" vertical="center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0" fontId="4" fillId="0" borderId="20" xfId="68" applyFont="1" applyFill="1" applyBorder="1" applyAlignment="1">
      <alignment horizontal="center" vertical="center" shrinkToFit="1"/>
      <protection/>
    </xf>
    <xf numFmtId="0" fontId="4" fillId="24" borderId="20" xfId="68" applyFont="1" applyFill="1" applyBorder="1" applyAlignment="1">
      <alignment horizontal="left" vertical="center" shrinkToFit="1"/>
      <protection/>
    </xf>
    <xf numFmtId="4" fontId="4" fillId="24" borderId="20" xfId="68" applyNumberFormat="1" applyFont="1" applyFill="1" applyBorder="1" applyAlignment="1">
      <alignment horizontal="right" vertical="center" shrinkToFit="1"/>
      <protection/>
    </xf>
    <xf numFmtId="176" fontId="4" fillId="24" borderId="20" xfId="66" applyNumberFormat="1" applyFont="1" applyFill="1" applyBorder="1" applyAlignment="1">
      <alignment horizontal="right" vertical="center" shrinkToFit="1"/>
      <protection/>
    </xf>
    <xf numFmtId="0" fontId="4" fillId="0" borderId="20" xfId="68" applyFont="1" applyBorder="1" applyAlignment="1">
      <alignment horizontal="left" vertical="center" shrinkToFit="1"/>
      <protection/>
    </xf>
    <xf numFmtId="4" fontId="4" fillId="0" borderId="20" xfId="68" applyNumberFormat="1" applyFont="1" applyBorder="1" applyAlignment="1">
      <alignment horizontal="right" vertical="center" shrinkToFit="1"/>
      <protection/>
    </xf>
    <xf numFmtId="0" fontId="4" fillId="24" borderId="20" xfId="66" applyFont="1" applyFill="1" applyBorder="1" applyAlignment="1">
      <alignment horizontal="right" vertical="center" shrinkToFit="1"/>
      <protection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70" applyFont="1" applyAlignment="1">
      <alignment horizontal="center"/>
      <protection/>
    </xf>
    <xf numFmtId="0" fontId="4" fillId="0" borderId="0" xfId="70" applyFont="1">
      <alignment/>
      <protection/>
    </xf>
    <xf numFmtId="0" fontId="16" fillId="0" borderId="0" xfId="70" applyFont="1">
      <alignment/>
      <protection/>
    </xf>
    <xf numFmtId="0" fontId="17" fillId="0" borderId="0" xfId="70" applyFont="1" applyAlignment="1">
      <alignment horizontal="center"/>
      <protection/>
    </xf>
    <xf numFmtId="0" fontId="17" fillId="0" borderId="0" xfId="70" applyFont="1" applyAlignment="1">
      <alignment horizontal="right"/>
      <protection/>
    </xf>
    <xf numFmtId="0" fontId="4" fillId="24" borderId="10" xfId="70" applyFont="1" applyFill="1" applyBorder="1" applyAlignment="1">
      <alignment horizontal="center" vertical="center"/>
      <protection/>
    </xf>
    <xf numFmtId="0" fontId="4" fillId="24" borderId="10" xfId="70" applyFont="1" applyFill="1" applyBorder="1" applyAlignment="1">
      <alignment horizontal="center" vertical="center" wrapText="1"/>
      <protection/>
    </xf>
    <xf numFmtId="0" fontId="4" fillId="24" borderId="10" xfId="70" applyFont="1" applyFill="1" applyBorder="1" applyAlignment="1">
      <alignment horizontal="left" vertical="center"/>
      <protection/>
    </xf>
    <xf numFmtId="4" fontId="4" fillId="24" borderId="10" xfId="70" applyNumberFormat="1" applyFont="1" applyFill="1" applyBorder="1" applyAlignment="1">
      <alignment horizontal="right" vertical="center" shrinkToFit="1"/>
      <protection/>
    </xf>
    <xf numFmtId="0" fontId="4" fillId="0" borderId="10" xfId="70" applyFont="1" applyFill="1" applyBorder="1" applyAlignment="1">
      <alignment horizontal="left" vertical="center"/>
      <protection/>
    </xf>
    <xf numFmtId="0" fontId="4" fillId="24" borderId="10" xfId="70" applyFont="1" applyFill="1" applyBorder="1" applyAlignment="1">
      <alignment horizontal="right" vertical="center" shrinkToFit="1"/>
      <protection/>
    </xf>
    <xf numFmtId="0" fontId="4" fillId="0" borderId="10" xfId="70" applyFont="1" applyFill="1" applyBorder="1" applyAlignment="1">
      <alignment horizontal="left" vertical="center" shrinkToFit="1"/>
      <protection/>
    </xf>
    <xf numFmtId="0" fontId="18" fillId="24" borderId="10" xfId="70" applyFont="1" applyFill="1" applyBorder="1" applyAlignment="1">
      <alignment horizontal="center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vertical="center"/>
      <protection/>
    </xf>
    <xf numFmtId="43" fontId="18" fillId="24" borderId="10" xfId="23" applyFont="1" applyFill="1" applyBorder="1" applyAlignment="1" applyProtection="1">
      <alignment vertical="center"/>
      <protection/>
    </xf>
    <xf numFmtId="0" fontId="4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/>
    </xf>
    <xf numFmtId="0" fontId="19" fillId="0" borderId="0" xfId="45" applyNumberFormat="1" applyFont="1" applyFill="1" applyBorder="1" applyAlignment="1">
      <alignment horizontal="right" vertical="center"/>
    </xf>
    <xf numFmtId="0" fontId="20" fillId="24" borderId="12" xfId="45" applyFont="1" applyFill="1" applyBorder="1" applyAlignment="1">
      <alignment horizontal="center" vertical="center" wrapText="1" shrinkToFit="1"/>
    </xf>
    <xf numFmtId="0" fontId="20" fillId="24" borderId="25" xfId="45" applyFont="1" applyFill="1" applyBorder="1" applyAlignment="1">
      <alignment horizontal="center" vertical="center" wrapText="1" shrinkToFit="1"/>
    </xf>
    <xf numFmtId="0" fontId="20" fillId="24" borderId="19" xfId="45" applyFont="1" applyFill="1" applyBorder="1" applyAlignment="1">
      <alignment horizontal="center" vertical="center" wrapText="1" shrinkToFit="1"/>
    </xf>
    <xf numFmtId="0" fontId="20" fillId="24" borderId="26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0" fillId="24" borderId="27" xfId="45" applyFont="1" applyFill="1" applyBorder="1" applyAlignment="1">
      <alignment horizontal="center" vertical="center" wrapText="1" shrinkToFit="1"/>
    </xf>
    <xf numFmtId="0" fontId="20" fillId="24" borderId="20" xfId="45" applyFont="1" applyFill="1" applyBorder="1" applyAlignment="1">
      <alignment horizontal="center" vertical="center" wrapText="1" shrinkToFit="1"/>
    </xf>
    <xf numFmtId="0" fontId="20" fillId="24" borderId="28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0" fillId="24" borderId="29" xfId="45" applyFont="1" applyFill="1" applyBorder="1" applyAlignment="1">
      <alignment horizontal="center" vertical="center" wrapText="1" shrinkToFit="1"/>
    </xf>
    <xf numFmtId="0" fontId="20" fillId="24" borderId="30" xfId="45" applyNumberFormat="1" applyFont="1" applyFill="1" applyBorder="1" applyAlignment="1">
      <alignment horizontal="center" vertical="center" wrapText="1" shrinkToFit="1"/>
    </xf>
    <xf numFmtId="0" fontId="20" fillId="24" borderId="31" xfId="45" applyFont="1" applyFill="1" applyBorder="1" applyAlignment="1">
      <alignment horizontal="center" vertical="center" wrapText="1" shrinkToFit="1"/>
    </xf>
    <xf numFmtId="4" fontId="0" fillId="0" borderId="28" xfId="45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5" xfId="45" applyNumberFormat="1" applyFont="1" applyFill="1" applyBorder="1" applyAlignment="1">
      <alignment horizontal="left" vertical="center" shrinkToFit="1"/>
    </xf>
    <xf numFmtId="0" fontId="19" fillId="0" borderId="10" xfId="45" applyNumberFormat="1" applyFont="1" applyFill="1" applyBorder="1" applyAlignment="1">
      <alignment horizontal="left" vertical="center" shrinkToFit="1"/>
    </xf>
    <xf numFmtId="4" fontId="19" fillId="0" borderId="10" xfId="45" applyNumberFormat="1" applyFont="1" applyFill="1" applyBorder="1" applyAlignment="1">
      <alignment/>
    </xf>
    <xf numFmtId="0" fontId="19" fillId="0" borderId="15" xfId="45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1" fillId="0" borderId="0" xfId="45" applyNumberFormat="1" applyFont="1" applyFill="1" applyBorder="1" applyAlignment="1">
      <alignment/>
    </xf>
    <xf numFmtId="0" fontId="0" fillId="0" borderId="0" xfId="45" applyNumberFormat="1" applyFont="1" applyFill="1" applyBorder="1" applyAlignment="1">
      <alignment horizontal="right" vertical="center"/>
    </xf>
    <xf numFmtId="0" fontId="0" fillId="24" borderId="12" xfId="45" applyFont="1" applyFill="1" applyBorder="1" applyAlignment="1">
      <alignment horizontal="center" vertical="center" wrapText="1" shrinkToFit="1"/>
    </xf>
    <xf numFmtId="0" fontId="0" fillId="24" borderId="25" xfId="45" applyFont="1" applyFill="1" applyBorder="1" applyAlignment="1">
      <alignment horizontal="center" vertical="center" wrapText="1" shrinkToFit="1"/>
    </xf>
    <xf numFmtId="0" fontId="0" fillId="24" borderId="19" xfId="45" applyFont="1" applyFill="1" applyBorder="1" applyAlignment="1">
      <alignment horizontal="center" vertical="center" wrapText="1" shrinkToFit="1"/>
    </xf>
    <xf numFmtId="0" fontId="0" fillId="24" borderId="20" xfId="45" applyFont="1" applyFill="1" applyBorder="1" applyAlignment="1">
      <alignment horizontal="center" vertical="center" wrapText="1" shrinkToFit="1"/>
    </xf>
    <xf numFmtId="0" fontId="0" fillId="24" borderId="27" xfId="45" applyFont="1" applyFill="1" applyBorder="1" applyAlignment="1">
      <alignment horizontal="center" vertical="center" wrapText="1" shrinkToFit="1"/>
    </xf>
    <xf numFmtId="0" fontId="0" fillId="24" borderId="29" xfId="45" applyFont="1" applyFill="1" applyBorder="1" applyAlignment="1">
      <alignment horizontal="center" vertical="center" wrapText="1" shrinkToFit="1"/>
    </xf>
    <xf numFmtId="0" fontId="0" fillId="24" borderId="30" xfId="45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4" fillId="24" borderId="10" xfId="15" applyFont="1" applyFill="1" applyBorder="1" applyAlignment="1">
      <alignment horizontal="center" vertical="center" shrinkToFit="1"/>
      <protection/>
    </xf>
    <xf numFmtId="0" fontId="4" fillId="24" borderId="10" xfId="15" applyFont="1" applyFill="1" applyBorder="1" applyAlignment="1">
      <alignment horizontal="center" vertical="center" wrapText="1" shrinkToFit="1"/>
      <protection/>
    </xf>
    <xf numFmtId="4" fontId="4" fillId="24" borderId="10" xfId="15" applyNumberFormat="1" applyFont="1" applyFill="1" applyBorder="1" applyAlignment="1">
      <alignment horizontal="right" vertical="center" shrinkToFit="1"/>
      <protection/>
    </xf>
    <xf numFmtId="0" fontId="4" fillId="0" borderId="32" xfId="15" applyFont="1" applyFill="1" applyBorder="1" applyAlignment="1">
      <alignment horizontal="center" vertical="center" shrinkToFit="1"/>
      <protection/>
    </xf>
    <xf numFmtId="0" fontId="4" fillId="0" borderId="33" xfId="15" applyFont="1" applyFill="1" applyBorder="1" applyAlignment="1">
      <alignment horizontal="center" vertical="center" shrinkToFit="1"/>
      <protection/>
    </xf>
    <xf numFmtId="0" fontId="4" fillId="0" borderId="34" xfId="15" applyFont="1" applyFill="1" applyBorder="1" applyAlignment="1">
      <alignment horizontal="center" vertical="center" shrinkToFit="1"/>
      <protection/>
    </xf>
    <xf numFmtId="0" fontId="4" fillId="24" borderId="10" xfId="15" applyFont="1" applyFill="1" applyBorder="1" applyAlignment="1">
      <alignment horizontal="left" vertical="center" shrinkToFit="1"/>
      <protection/>
    </xf>
    <xf numFmtId="0" fontId="4" fillId="24" borderId="10" xfId="15" applyFont="1" applyFill="1" applyBorder="1" applyAlignment="1">
      <alignment horizontal="right" vertical="center" shrinkToFit="1"/>
      <protection/>
    </xf>
    <xf numFmtId="176" fontId="4" fillId="24" borderId="10" xfId="15" applyNumberFormat="1" applyFont="1" applyFill="1" applyBorder="1" applyAlignment="1">
      <alignment horizontal="right" vertical="center" shrinkToFit="1"/>
      <protection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0" xfId="15" applyFont="1" applyAlignment="1">
      <alignment horizontal="right"/>
      <protection/>
    </xf>
    <xf numFmtId="0" fontId="22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23" fillId="0" borderId="0" xfId="68" applyFont="1">
      <alignment/>
      <protection/>
    </xf>
    <xf numFmtId="0" fontId="4" fillId="0" borderId="0" xfId="68" applyFont="1" applyAlignment="1">
      <alignment horizontal="center"/>
      <protection/>
    </xf>
    <xf numFmtId="0" fontId="4" fillId="24" borderId="35" xfId="68" applyFont="1" applyFill="1" applyBorder="1" applyAlignment="1">
      <alignment horizontal="center" vertical="center" shrinkToFit="1"/>
      <protection/>
    </xf>
    <xf numFmtId="0" fontId="4" fillId="24" borderId="36" xfId="68" applyFont="1" applyFill="1" applyBorder="1" applyAlignment="1">
      <alignment horizontal="center" vertical="center" shrinkToFit="1"/>
      <protection/>
    </xf>
    <xf numFmtId="0" fontId="4" fillId="24" borderId="36" xfId="68" applyFont="1" applyFill="1" applyBorder="1" applyAlignment="1">
      <alignment horizontal="center" vertical="center" wrapText="1" shrinkToFit="1"/>
      <protection/>
    </xf>
    <xf numFmtId="0" fontId="4" fillId="24" borderId="37" xfId="68" applyFont="1" applyFill="1" applyBorder="1" applyAlignment="1">
      <alignment horizontal="center" vertical="center" wrapText="1" shrinkToFit="1"/>
      <protection/>
    </xf>
    <xf numFmtId="0" fontId="4" fillId="24" borderId="20" xfId="68" applyFont="1" applyFill="1" applyBorder="1" applyAlignment="1">
      <alignment horizontal="center" vertical="center" wrapText="1" shrinkToFit="1"/>
      <protection/>
    </xf>
    <xf numFmtId="0" fontId="4" fillId="24" borderId="20" xfId="68" applyFont="1" applyFill="1" applyBorder="1" applyAlignment="1">
      <alignment horizontal="center" vertical="center" shrinkToFit="1"/>
      <protection/>
    </xf>
    <xf numFmtId="0" fontId="4" fillId="24" borderId="37" xfId="68" applyFont="1" applyFill="1" applyBorder="1" applyAlignment="1">
      <alignment horizontal="center" vertical="center" shrinkToFit="1"/>
      <protection/>
    </xf>
    <xf numFmtId="0" fontId="4" fillId="24" borderId="20" xfId="68" applyFont="1" applyFill="1" applyBorder="1" applyAlignment="1">
      <alignment horizontal="right" vertical="center" shrinkToFit="1"/>
      <protection/>
    </xf>
    <xf numFmtId="0" fontId="4" fillId="0" borderId="20" xfId="68" applyFont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0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9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0" fillId="0" borderId="0" xfId="67" applyNumberFormat="1" applyFont="1" applyFill="1" applyBorder="1" applyAlignment="1">
      <alignment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24" borderId="25" xfId="67" applyFont="1" applyFill="1" applyBorder="1" applyAlignment="1">
      <alignment horizontal="center" vertical="center" wrapText="1" shrinkToFit="1"/>
    </xf>
    <xf numFmtId="0" fontId="0" fillId="24" borderId="20" xfId="67" applyFont="1" applyFill="1" applyBorder="1" applyAlignment="1">
      <alignment horizontal="center" vertical="center" wrapText="1" shrinkToFit="1"/>
    </xf>
    <xf numFmtId="0" fontId="0" fillId="24" borderId="30" xfId="67" applyFont="1" applyFill="1" applyBorder="1" applyAlignment="1">
      <alignment horizontal="center" vertical="center" wrapText="1" shrinkToFit="1"/>
    </xf>
    <xf numFmtId="0" fontId="24" fillId="24" borderId="30" xfId="67" applyFont="1" applyFill="1" applyBorder="1" applyAlignment="1">
      <alignment horizontal="center" vertical="center" wrapText="1" shrinkToFit="1"/>
    </xf>
    <xf numFmtId="0" fontId="0" fillId="24" borderId="30" xfId="67" applyFont="1" applyFill="1" applyBorder="1" applyAlignment="1">
      <alignment horizontal="left" vertical="center" wrapText="1" shrinkToFit="1"/>
    </xf>
    <xf numFmtId="4" fontId="0" fillId="0" borderId="30" xfId="67" applyNumberFormat="1" applyFont="1" applyBorder="1" applyAlignment="1">
      <alignment horizontal="center" shrinkToFit="1"/>
    </xf>
    <xf numFmtId="4" fontId="0" fillId="0" borderId="30" xfId="67" applyNumberFormat="1" applyFont="1" applyBorder="1" applyAlignment="1">
      <alignment horizontal="right"/>
    </xf>
    <xf numFmtId="0" fontId="0" fillId="24" borderId="30" xfId="67" applyFont="1" applyFill="1" applyBorder="1" applyAlignment="1">
      <alignment horizontal="right" vertical="center" wrapText="1" shrinkToFit="1"/>
    </xf>
    <xf numFmtId="0" fontId="0" fillId="24" borderId="30" xfId="67" applyFont="1" applyFill="1" applyBorder="1" applyAlignment="1">
      <alignment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9" xfId="65"/>
    <cellStyle name="常规_Sheet3_Sheet11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38"/>
  <sheetViews>
    <sheetView zoomScaleSheetLayoutView="100" workbookViewId="0" topLeftCell="A4">
      <selection activeCell="A42" sqref="A42"/>
    </sheetView>
  </sheetViews>
  <sheetFormatPr defaultColWidth="9.00390625" defaultRowHeight="14.25"/>
  <cols>
    <col min="1" max="1" width="35.00390625" style="0" customWidth="1"/>
    <col min="2" max="2" width="14.375" style="0" customWidth="1"/>
    <col min="3" max="3" width="23.125" style="0" bestFit="1" customWidth="1"/>
    <col min="4" max="4" width="13.125" style="0" customWidth="1"/>
  </cols>
  <sheetData>
    <row r="1" ht="14.25">
      <c r="A1" s="1" t="s">
        <v>0</v>
      </c>
    </row>
    <row r="2" spans="1:4" ht="18.75">
      <c r="A2" s="145" t="s">
        <v>1</v>
      </c>
      <c r="B2" s="145"/>
      <c r="C2" s="145"/>
      <c r="D2" s="145"/>
    </row>
    <row r="3" spans="1:4" ht="14.25">
      <c r="A3" s="146"/>
      <c r="B3" s="147"/>
      <c r="C3" s="147"/>
      <c r="D3" s="147"/>
    </row>
    <row r="4" spans="1:4" s="144" customFormat="1" ht="14.25">
      <c r="A4" s="148" t="s">
        <v>2</v>
      </c>
      <c r="B4" s="148"/>
      <c r="C4" s="148"/>
      <c r="D4" s="149" t="s">
        <v>3</v>
      </c>
    </row>
    <row r="5" spans="1:4" s="63" customFormat="1" ht="18" customHeight="1">
      <c r="A5" s="150" t="s">
        <v>4</v>
      </c>
      <c r="B5" s="151"/>
      <c r="C5" s="150" t="s">
        <v>5</v>
      </c>
      <c r="D5" s="151"/>
    </row>
    <row r="6" spans="1:4" s="63" customFormat="1" ht="18" customHeight="1">
      <c r="A6" s="152" t="s">
        <v>6</v>
      </c>
      <c r="B6" s="153" t="s">
        <v>7</v>
      </c>
      <c r="C6" s="154" t="s">
        <v>8</v>
      </c>
      <c r="D6" s="153" t="s">
        <v>7</v>
      </c>
    </row>
    <row r="7" spans="1:4" s="63" customFormat="1" ht="18" customHeight="1">
      <c r="A7" s="154" t="s">
        <v>9</v>
      </c>
      <c r="B7" s="155">
        <v>2775778.92</v>
      </c>
      <c r="C7" s="154" t="s">
        <v>10</v>
      </c>
      <c r="D7" s="155">
        <f>D8+D9+D10</f>
        <v>2375778.92</v>
      </c>
    </row>
    <row r="8" spans="1:4" s="63" customFormat="1" ht="18" customHeight="1">
      <c r="A8" s="154" t="s">
        <v>11</v>
      </c>
      <c r="B8" s="155">
        <v>2775778.92</v>
      </c>
      <c r="C8" s="154" t="s">
        <v>12</v>
      </c>
      <c r="D8" s="155">
        <v>1137696</v>
      </c>
    </row>
    <row r="9" spans="1:4" s="63" customFormat="1" ht="18" customHeight="1">
      <c r="A9" s="154" t="s">
        <v>13</v>
      </c>
      <c r="B9" s="155"/>
      <c r="C9" s="154" t="s">
        <v>14</v>
      </c>
      <c r="D9" s="155">
        <v>389800</v>
      </c>
    </row>
    <row r="10" spans="1:4" s="63" customFormat="1" ht="18" customHeight="1">
      <c r="A10" s="154" t="s">
        <v>15</v>
      </c>
      <c r="B10" s="155"/>
      <c r="C10" s="154" t="s">
        <v>16</v>
      </c>
      <c r="D10" s="155">
        <v>848282.92</v>
      </c>
    </row>
    <row r="11" spans="1:4" s="63" customFormat="1" ht="18" customHeight="1">
      <c r="A11" s="154" t="s">
        <v>17</v>
      </c>
      <c r="B11" s="156"/>
      <c r="C11" s="154" t="s">
        <v>18</v>
      </c>
      <c r="D11" s="156"/>
    </row>
    <row r="12" spans="1:4" s="63" customFormat="1" ht="18" customHeight="1">
      <c r="A12" s="154" t="s">
        <v>19</v>
      </c>
      <c r="B12" s="155"/>
      <c r="C12" s="154" t="s">
        <v>20</v>
      </c>
      <c r="D12" s="156"/>
    </row>
    <row r="13" spans="1:4" s="63" customFormat="1" ht="18" customHeight="1">
      <c r="A13" s="154" t="s">
        <v>21</v>
      </c>
      <c r="B13" s="156"/>
      <c r="C13" s="154" t="s">
        <v>22</v>
      </c>
      <c r="D13" s="155"/>
    </row>
    <row r="14" spans="1:4" s="63" customFormat="1" ht="18" customHeight="1">
      <c r="A14" s="154" t="s">
        <v>23</v>
      </c>
      <c r="B14" s="156"/>
      <c r="C14" s="154" t="s">
        <v>24</v>
      </c>
      <c r="D14" s="155"/>
    </row>
    <row r="15" spans="1:4" s="63" customFormat="1" ht="18" customHeight="1">
      <c r="A15" s="154" t="s">
        <v>25</v>
      </c>
      <c r="B15" s="156"/>
      <c r="C15" s="154" t="s">
        <v>26</v>
      </c>
      <c r="D15" s="155"/>
    </row>
    <row r="16" spans="1:4" s="63" customFormat="1" ht="18" customHeight="1">
      <c r="A16" s="154" t="s">
        <v>27</v>
      </c>
      <c r="B16" s="156"/>
      <c r="C16" s="154" t="s">
        <v>28</v>
      </c>
      <c r="D16" s="155"/>
    </row>
    <row r="17" spans="1:4" s="63" customFormat="1" ht="18" customHeight="1">
      <c r="A17" s="154" t="s">
        <v>29</v>
      </c>
      <c r="B17" s="155"/>
      <c r="C17" s="154"/>
      <c r="D17" s="157"/>
    </row>
    <row r="18" spans="1:4" s="63" customFormat="1" ht="18" customHeight="1">
      <c r="A18" s="154" t="s">
        <v>30</v>
      </c>
      <c r="B18" s="155"/>
      <c r="C18" s="154" t="s">
        <v>31</v>
      </c>
      <c r="D18" s="155">
        <f>D23</f>
        <v>400000</v>
      </c>
    </row>
    <row r="19" spans="1:4" s="63" customFormat="1" ht="18" customHeight="1">
      <c r="A19" s="154" t="s">
        <v>32</v>
      </c>
      <c r="B19" s="155"/>
      <c r="C19" s="154" t="s">
        <v>24</v>
      </c>
      <c r="D19" s="155"/>
    </row>
    <row r="20" spans="1:4" s="63" customFormat="1" ht="18" customHeight="1">
      <c r="A20" s="154" t="s">
        <v>33</v>
      </c>
      <c r="B20" s="155"/>
      <c r="C20" s="154" t="s">
        <v>34</v>
      </c>
      <c r="D20" s="155"/>
    </row>
    <row r="21" spans="1:4" s="63" customFormat="1" ht="18" customHeight="1">
      <c r="A21" s="154" t="s">
        <v>35</v>
      </c>
      <c r="B21" s="155"/>
      <c r="C21" s="154" t="s">
        <v>36</v>
      </c>
      <c r="D21" s="155"/>
    </row>
    <row r="22" spans="1:4" s="63" customFormat="1" ht="18" customHeight="1">
      <c r="A22" s="154"/>
      <c r="B22" s="157"/>
      <c r="C22" s="154" t="s">
        <v>37</v>
      </c>
      <c r="D22" s="155"/>
    </row>
    <row r="23" spans="1:4" s="63" customFormat="1" ht="18" customHeight="1">
      <c r="A23" s="154"/>
      <c r="B23" s="157"/>
      <c r="C23" s="154" t="s">
        <v>38</v>
      </c>
      <c r="D23" s="155">
        <v>400000</v>
      </c>
    </row>
    <row r="24" spans="1:4" s="63" customFormat="1" ht="18" customHeight="1">
      <c r="A24" s="154"/>
      <c r="B24" s="157"/>
      <c r="C24" s="154" t="s">
        <v>28</v>
      </c>
      <c r="D24" s="155"/>
    </row>
    <row r="25" spans="1:4" s="63" customFormat="1" ht="18" customHeight="1">
      <c r="A25" s="154"/>
      <c r="B25" s="157"/>
      <c r="C25" s="154"/>
      <c r="D25" s="157"/>
    </row>
    <row r="26" spans="1:4" s="63" customFormat="1" ht="18" customHeight="1">
      <c r="A26" s="154"/>
      <c r="B26" s="157"/>
      <c r="C26" s="154" t="s">
        <v>39</v>
      </c>
      <c r="D26" s="155"/>
    </row>
    <row r="27" spans="1:4" s="63" customFormat="1" ht="18" customHeight="1">
      <c r="A27" s="154"/>
      <c r="B27" s="157"/>
      <c r="C27" s="154"/>
      <c r="D27" s="157"/>
    </row>
    <row r="28" spans="1:4" s="63" customFormat="1" ht="18" customHeight="1">
      <c r="A28" s="158" t="s">
        <v>40</v>
      </c>
      <c r="B28" s="155">
        <f>B7</f>
        <v>2775778.92</v>
      </c>
      <c r="C28" s="152" t="s">
        <v>41</v>
      </c>
      <c r="D28" s="155">
        <f>D7+D18</f>
        <v>2775778.92</v>
      </c>
    </row>
    <row r="29" spans="1:4" s="63" customFormat="1" ht="18" customHeight="1">
      <c r="A29" s="154"/>
      <c r="B29" s="157"/>
      <c r="C29" s="154"/>
      <c r="D29" s="157"/>
    </row>
    <row r="30" spans="1:4" s="63" customFormat="1" ht="18" customHeight="1">
      <c r="A30" s="154" t="s">
        <v>42</v>
      </c>
      <c r="B30" s="155"/>
      <c r="C30" s="154" t="s">
        <v>43</v>
      </c>
      <c r="D30" s="155"/>
    </row>
    <row r="31" spans="1:4" s="63" customFormat="1" ht="18" customHeight="1">
      <c r="A31" s="154" t="s">
        <v>44</v>
      </c>
      <c r="B31" s="156"/>
      <c r="C31" s="154" t="s">
        <v>45</v>
      </c>
      <c r="D31" s="156"/>
    </row>
    <row r="32" spans="1:4" s="63" customFormat="1" ht="18" customHeight="1">
      <c r="A32" s="154" t="s">
        <v>46</v>
      </c>
      <c r="B32" s="155"/>
      <c r="C32" s="154" t="s">
        <v>47</v>
      </c>
      <c r="D32" s="156"/>
    </row>
    <row r="33" spans="1:4" s="63" customFormat="1" ht="18" customHeight="1">
      <c r="A33" s="154" t="s">
        <v>48</v>
      </c>
      <c r="B33" s="156"/>
      <c r="C33" s="154"/>
      <c r="D33" s="157"/>
    </row>
    <row r="34" spans="1:4" s="63" customFormat="1" ht="18" customHeight="1">
      <c r="A34" s="154"/>
      <c r="B34" s="157"/>
      <c r="C34" s="154"/>
      <c r="D34" s="157"/>
    </row>
    <row r="35" spans="1:4" s="63" customFormat="1" ht="18" customHeight="1">
      <c r="A35" s="154"/>
      <c r="B35" s="157"/>
      <c r="C35" s="154"/>
      <c r="D35" s="157"/>
    </row>
    <row r="36" spans="1:4" s="63" customFormat="1" ht="18" customHeight="1">
      <c r="A36" s="154" t="s">
        <v>49</v>
      </c>
      <c r="B36" s="156"/>
      <c r="C36" s="154" t="s">
        <v>50</v>
      </c>
      <c r="D36" s="157"/>
    </row>
    <row r="37" spans="1:4" s="63" customFormat="1" ht="18" customHeight="1">
      <c r="A37" s="154"/>
      <c r="B37" s="157"/>
      <c r="C37" s="154"/>
      <c r="D37" s="157"/>
    </row>
    <row r="38" spans="1:4" s="63" customFormat="1" ht="18" customHeight="1">
      <c r="A38" s="154" t="s">
        <v>51</v>
      </c>
      <c r="B38" s="155">
        <f>B28</f>
        <v>2775778.92</v>
      </c>
      <c r="C38" s="154" t="s">
        <v>52</v>
      </c>
      <c r="D38" s="155">
        <f>D28</f>
        <v>2775778.92</v>
      </c>
    </row>
  </sheetData>
  <sheetProtection/>
  <mergeCells count="3">
    <mergeCell ref="A2:D2"/>
    <mergeCell ref="A5:B5"/>
    <mergeCell ref="C5:D5"/>
  </mergeCells>
  <printOptions/>
  <pageMargins left="0.39" right="0.24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B13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233</v>
      </c>
    </row>
    <row r="2" spans="1:2" ht="30" customHeight="1">
      <c r="A2" s="12" t="s">
        <v>234</v>
      </c>
      <c r="B2" s="12"/>
    </row>
    <row r="3" spans="1:2" ht="30" customHeight="1">
      <c r="A3" s="13" t="s">
        <v>2</v>
      </c>
      <c r="B3" s="14" t="s">
        <v>3</v>
      </c>
    </row>
    <row r="4" spans="1:2" ht="39" customHeight="1">
      <c r="A4" s="15" t="s">
        <v>56</v>
      </c>
      <c r="B4" s="15" t="s">
        <v>235</v>
      </c>
    </row>
    <row r="5" spans="1:2" ht="39" customHeight="1">
      <c r="A5" s="16" t="s">
        <v>236</v>
      </c>
      <c r="B5" s="17">
        <v>300000</v>
      </c>
    </row>
    <row r="6" spans="1:2" ht="39" customHeight="1">
      <c r="A6" s="18" t="s">
        <v>237</v>
      </c>
      <c r="B6" s="19">
        <f>B7+B8+B11</f>
        <v>84400</v>
      </c>
    </row>
    <row r="7" spans="1:2" ht="39" customHeight="1">
      <c r="A7" s="11" t="s">
        <v>238</v>
      </c>
      <c r="B7" s="19">
        <v>0</v>
      </c>
    </row>
    <row r="8" spans="1:2" ht="39" customHeight="1">
      <c r="A8" s="11" t="s">
        <v>239</v>
      </c>
      <c r="B8" s="19">
        <v>61700</v>
      </c>
    </row>
    <row r="9" spans="1:2" ht="39" customHeight="1">
      <c r="A9" s="11" t="s">
        <v>240</v>
      </c>
      <c r="B9" s="19">
        <v>0</v>
      </c>
    </row>
    <row r="10" spans="1:2" ht="39" customHeight="1">
      <c r="A10" s="11" t="s">
        <v>241</v>
      </c>
      <c r="B10" s="19">
        <v>61700</v>
      </c>
    </row>
    <row r="11" spans="1:2" ht="39" customHeight="1">
      <c r="A11" s="11" t="s">
        <v>242</v>
      </c>
      <c r="B11" s="19">
        <v>22700</v>
      </c>
    </row>
    <row r="12" spans="1:2" ht="14.25">
      <c r="A12" s="20" t="s">
        <v>243</v>
      </c>
      <c r="B12" s="20"/>
    </row>
    <row r="13" spans="1:2" ht="30.75" customHeight="1">
      <c r="A13" s="21" t="s">
        <v>244</v>
      </c>
      <c r="B13" s="21"/>
    </row>
  </sheetData>
  <sheetProtection/>
  <mergeCells count="3">
    <mergeCell ref="A2:B2"/>
    <mergeCell ref="A12:B12"/>
    <mergeCell ref="A13:B13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21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245</v>
      </c>
    </row>
    <row r="2" spans="1:7" ht="22.5">
      <c r="A2" s="2" t="s">
        <v>246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6"/>
      <c r="F3" s="6"/>
      <c r="G3" s="7" t="s">
        <v>55</v>
      </c>
    </row>
    <row r="4" spans="1:7" ht="21" customHeight="1">
      <c r="A4" s="8" t="s">
        <v>247</v>
      </c>
      <c r="B4" s="8"/>
      <c r="C4" s="8"/>
      <c r="D4" s="8"/>
      <c r="E4" s="8" t="s">
        <v>248</v>
      </c>
      <c r="F4" s="8"/>
      <c r="G4" s="8"/>
    </row>
    <row r="5" spans="1:7" ht="21" customHeight="1">
      <c r="A5" s="8" t="s">
        <v>64</v>
      </c>
      <c r="B5" s="8"/>
      <c r="C5" s="8"/>
      <c r="D5" s="8" t="s">
        <v>65</v>
      </c>
      <c r="E5" s="8" t="s">
        <v>108</v>
      </c>
      <c r="F5" s="8" t="s">
        <v>98</v>
      </c>
      <c r="G5" s="8" t="s">
        <v>99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66</v>
      </c>
      <c r="B8" s="8" t="s">
        <v>67</v>
      </c>
      <c r="C8" s="8" t="s">
        <v>68</v>
      </c>
      <c r="D8" s="8" t="s">
        <v>69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77</v>
      </c>
      <c r="E9" s="10"/>
      <c r="F9" s="10"/>
      <c r="G9" s="10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K25"/>
  <sheetViews>
    <sheetView zoomScaleSheetLayoutView="100" workbookViewId="0" topLeftCell="A1">
      <selection activeCell="M25" sqref="M25"/>
    </sheetView>
  </sheetViews>
  <sheetFormatPr defaultColWidth="9.00390625" defaultRowHeight="14.25"/>
  <cols>
    <col min="1" max="2" width="7.625" style="0" customWidth="1"/>
    <col min="3" max="3" width="6.125" style="0" customWidth="1"/>
    <col min="4" max="4" width="25.25390625" style="0" customWidth="1"/>
    <col min="5" max="5" width="12.50390625" style="0" customWidth="1"/>
    <col min="6" max="6" width="12.875" style="0" customWidth="1"/>
    <col min="7" max="7" width="10.00390625" style="0" customWidth="1"/>
    <col min="10" max="10" width="16.875" style="0" customWidth="1"/>
  </cols>
  <sheetData>
    <row r="1" ht="14.25">
      <c r="A1" s="1" t="s">
        <v>53</v>
      </c>
    </row>
    <row r="2" spans="1:11" ht="27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31" t="s">
        <v>2</v>
      </c>
      <c r="B3" s="131"/>
      <c r="C3" s="131"/>
      <c r="D3" s="132"/>
      <c r="E3" s="132"/>
      <c r="F3" s="132"/>
      <c r="G3" s="132"/>
      <c r="H3" s="133"/>
      <c r="I3" s="132"/>
      <c r="J3" s="143"/>
      <c r="K3" s="143" t="s">
        <v>55</v>
      </c>
    </row>
    <row r="4" spans="1:11" ht="15" customHeight="1">
      <c r="A4" s="134" t="s">
        <v>56</v>
      </c>
      <c r="B4" s="135"/>
      <c r="C4" s="135"/>
      <c r="D4" s="135"/>
      <c r="E4" s="136" t="s">
        <v>57</v>
      </c>
      <c r="F4" s="136" t="s">
        <v>58</v>
      </c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</row>
    <row r="5" spans="1:11" ht="15" customHeight="1">
      <c r="A5" s="137" t="s">
        <v>64</v>
      </c>
      <c r="B5" s="138"/>
      <c r="C5" s="138"/>
      <c r="D5" s="139" t="s">
        <v>65</v>
      </c>
      <c r="E5" s="138"/>
      <c r="F5" s="138"/>
      <c r="G5" s="138"/>
      <c r="H5" s="138"/>
      <c r="I5" s="138"/>
      <c r="J5" s="138"/>
      <c r="K5" s="136"/>
    </row>
    <row r="6" spans="1:11" ht="15" customHeight="1">
      <c r="A6" s="137"/>
      <c r="B6" s="138"/>
      <c r="C6" s="138"/>
      <c r="D6" s="139"/>
      <c r="E6" s="138"/>
      <c r="F6" s="138"/>
      <c r="G6" s="138"/>
      <c r="H6" s="138"/>
      <c r="I6" s="138"/>
      <c r="J6" s="138"/>
      <c r="K6" s="136"/>
    </row>
    <row r="7" spans="1:11" ht="15" customHeight="1">
      <c r="A7" s="140" t="s">
        <v>66</v>
      </c>
      <c r="B7" s="139" t="s">
        <v>67</v>
      </c>
      <c r="C7" s="139" t="s">
        <v>68</v>
      </c>
      <c r="D7" s="139" t="s">
        <v>69</v>
      </c>
      <c r="E7" s="138" t="s">
        <v>70</v>
      </c>
      <c r="F7" s="138" t="s">
        <v>71</v>
      </c>
      <c r="G7" s="138" t="s">
        <v>72</v>
      </c>
      <c r="H7" s="138" t="s">
        <v>73</v>
      </c>
      <c r="I7" s="138" t="s">
        <v>74</v>
      </c>
      <c r="J7" s="138" t="s">
        <v>75</v>
      </c>
      <c r="K7" s="138" t="s">
        <v>76</v>
      </c>
    </row>
    <row r="8" spans="1:11" ht="15" customHeight="1">
      <c r="A8" s="140"/>
      <c r="B8" s="139"/>
      <c r="C8" s="139"/>
      <c r="D8" s="139" t="s">
        <v>77</v>
      </c>
      <c r="E8" s="52">
        <f>E9+E15+E20+E23</f>
        <v>2775778.92</v>
      </c>
      <c r="F8" s="52">
        <f>F9+F15+F20+F23</f>
        <v>2775778.92</v>
      </c>
      <c r="G8" s="52"/>
      <c r="H8" s="52"/>
      <c r="I8" s="52"/>
      <c r="J8" s="52"/>
      <c r="K8" s="52"/>
    </row>
    <row r="9" spans="1:11" ht="15" customHeight="1">
      <c r="A9" s="48">
        <v>201</v>
      </c>
      <c r="B9" s="49"/>
      <c r="C9" s="50"/>
      <c r="D9" s="51" t="s">
        <v>78</v>
      </c>
      <c r="E9" s="52">
        <f>F9</f>
        <v>1927496</v>
      </c>
      <c r="F9" s="52">
        <v>1927496</v>
      </c>
      <c r="G9" s="141"/>
      <c r="H9" s="52"/>
      <c r="I9" s="141"/>
      <c r="J9" s="141"/>
      <c r="K9" s="52"/>
    </row>
    <row r="10" spans="1:11" ht="15" customHeight="1">
      <c r="A10" s="48">
        <v>20108</v>
      </c>
      <c r="B10" s="49"/>
      <c r="C10" s="50"/>
      <c r="D10" s="51" t="s">
        <v>79</v>
      </c>
      <c r="E10" s="52">
        <f>F10</f>
        <v>1927496</v>
      </c>
      <c r="F10" s="52">
        <v>1927496</v>
      </c>
      <c r="G10" s="141"/>
      <c r="H10" s="141"/>
      <c r="I10" s="141"/>
      <c r="J10" s="141"/>
      <c r="K10" s="52"/>
    </row>
    <row r="11" spans="1:11" ht="15" customHeight="1">
      <c r="A11" s="48">
        <v>2010801</v>
      </c>
      <c r="B11" s="49"/>
      <c r="C11" s="50"/>
      <c r="D11" s="51" t="s">
        <v>80</v>
      </c>
      <c r="E11" s="52">
        <f aca="true" t="shared" si="0" ref="E11:E25">F11</f>
        <v>1493896</v>
      </c>
      <c r="F11" s="52">
        <v>1493896</v>
      </c>
      <c r="G11" s="141"/>
      <c r="H11" s="141"/>
      <c r="I11" s="141"/>
      <c r="J11" s="141"/>
      <c r="K11" s="52"/>
    </row>
    <row r="12" spans="1:11" ht="15" customHeight="1">
      <c r="A12" s="48">
        <v>2010803</v>
      </c>
      <c r="B12" s="49"/>
      <c r="C12" s="50"/>
      <c r="D12" s="51" t="s">
        <v>81</v>
      </c>
      <c r="E12" s="52">
        <f t="shared" si="0"/>
        <v>33600</v>
      </c>
      <c r="F12" s="52">
        <v>33600</v>
      </c>
      <c r="G12" s="141"/>
      <c r="H12" s="141"/>
      <c r="I12" s="141"/>
      <c r="J12" s="141"/>
      <c r="K12" s="141"/>
    </row>
    <row r="13" spans="1:11" ht="15" customHeight="1">
      <c r="A13" s="48">
        <v>2010804</v>
      </c>
      <c r="B13" s="49"/>
      <c r="C13" s="50"/>
      <c r="D13" s="54" t="s">
        <v>82</v>
      </c>
      <c r="E13" s="52">
        <f t="shared" si="0"/>
        <v>200000</v>
      </c>
      <c r="F13" s="55">
        <v>200000</v>
      </c>
      <c r="G13" s="142"/>
      <c r="H13" s="142"/>
      <c r="I13" s="142"/>
      <c r="J13" s="142"/>
      <c r="K13" s="142"/>
    </row>
    <row r="14" spans="1:11" ht="15" customHeight="1">
      <c r="A14" s="48">
        <v>2010805</v>
      </c>
      <c r="B14" s="49"/>
      <c r="C14" s="50"/>
      <c r="D14" s="54" t="s">
        <v>83</v>
      </c>
      <c r="E14" s="52">
        <f t="shared" si="0"/>
        <v>200000</v>
      </c>
      <c r="F14" s="55">
        <v>200000</v>
      </c>
      <c r="G14" s="142"/>
      <c r="H14" s="142"/>
      <c r="I14" s="142"/>
      <c r="J14" s="142"/>
      <c r="K14" s="142"/>
    </row>
    <row r="15" spans="1:11" ht="15" customHeight="1">
      <c r="A15" s="48">
        <v>208</v>
      </c>
      <c r="B15" s="49"/>
      <c r="C15" s="50"/>
      <c r="D15" s="54" t="s">
        <v>84</v>
      </c>
      <c r="E15" s="52">
        <f t="shared" si="0"/>
        <v>620451.4</v>
      </c>
      <c r="F15" s="55">
        <v>620451.4</v>
      </c>
      <c r="G15" s="142"/>
      <c r="H15" s="142"/>
      <c r="I15" s="142"/>
      <c r="J15" s="142"/>
      <c r="K15" s="142"/>
    </row>
    <row r="16" spans="1:11" ht="15" customHeight="1">
      <c r="A16" s="48">
        <v>20805</v>
      </c>
      <c r="B16" s="49"/>
      <c r="C16" s="50"/>
      <c r="D16" s="54" t="s">
        <v>85</v>
      </c>
      <c r="E16" s="52">
        <f t="shared" si="0"/>
        <v>614451.4</v>
      </c>
      <c r="F16" s="55">
        <v>614451.4</v>
      </c>
      <c r="G16" s="142"/>
      <c r="H16" s="142"/>
      <c r="I16" s="142"/>
      <c r="J16" s="142"/>
      <c r="K16" s="142"/>
    </row>
    <row r="17" spans="1:11" ht="15" customHeight="1">
      <c r="A17" s="48">
        <v>2080501</v>
      </c>
      <c r="B17" s="49"/>
      <c r="C17" s="50"/>
      <c r="D17" s="54" t="s">
        <v>86</v>
      </c>
      <c r="E17" s="52">
        <f t="shared" si="0"/>
        <v>614451.4</v>
      </c>
      <c r="F17" s="55">
        <v>614451.4</v>
      </c>
      <c r="G17" s="142"/>
      <c r="H17" s="142"/>
      <c r="I17" s="142"/>
      <c r="J17" s="142"/>
      <c r="K17" s="142"/>
    </row>
    <row r="18" spans="1:11" ht="15" customHeight="1">
      <c r="A18" s="48">
        <v>20808</v>
      </c>
      <c r="B18" s="49"/>
      <c r="C18" s="50"/>
      <c r="D18" s="54" t="s">
        <v>87</v>
      </c>
      <c r="E18" s="52">
        <f t="shared" si="0"/>
        <v>6000</v>
      </c>
      <c r="F18" s="55">
        <v>6000</v>
      </c>
      <c r="G18" s="142"/>
      <c r="H18" s="142"/>
      <c r="I18" s="142"/>
      <c r="J18" s="142"/>
      <c r="K18" s="142"/>
    </row>
    <row r="19" spans="1:11" ht="15" customHeight="1">
      <c r="A19" s="48">
        <v>2080801</v>
      </c>
      <c r="B19" s="49"/>
      <c r="C19" s="50"/>
      <c r="D19" s="57" t="s">
        <v>88</v>
      </c>
      <c r="E19" s="52">
        <f t="shared" si="0"/>
        <v>6000</v>
      </c>
      <c r="F19" s="58">
        <v>6000</v>
      </c>
      <c r="G19" s="127"/>
      <c r="H19" s="127"/>
      <c r="I19" s="127"/>
      <c r="J19" s="127"/>
      <c r="K19" s="127"/>
    </row>
    <row r="20" spans="1:11" ht="15" customHeight="1">
      <c r="A20" s="48">
        <v>210</v>
      </c>
      <c r="B20" s="49"/>
      <c r="C20" s="50"/>
      <c r="D20" s="59" t="s">
        <v>89</v>
      </c>
      <c r="E20" s="52">
        <f t="shared" si="0"/>
        <v>95340</v>
      </c>
      <c r="F20" s="60">
        <v>95340</v>
      </c>
      <c r="G20" s="128"/>
      <c r="H20" s="128"/>
      <c r="I20" s="128"/>
      <c r="J20" s="128"/>
      <c r="K20" s="128"/>
    </row>
    <row r="21" spans="1:11" ht="15" customHeight="1">
      <c r="A21" s="48">
        <v>21011</v>
      </c>
      <c r="B21" s="49"/>
      <c r="C21" s="50"/>
      <c r="D21" s="59" t="s">
        <v>90</v>
      </c>
      <c r="E21" s="52">
        <f t="shared" si="0"/>
        <v>95340</v>
      </c>
      <c r="F21" s="60">
        <v>95340</v>
      </c>
      <c r="G21" s="128"/>
      <c r="H21" s="128"/>
      <c r="I21" s="128"/>
      <c r="J21" s="128"/>
      <c r="K21" s="128"/>
    </row>
    <row r="22" spans="1:11" ht="15" customHeight="1">
      <c r="A22" s="48">
        <v>2101101</v>
      </c>
      <c r="B22" s="49"/>
      <c r="C22" s="50"/>
      <c r="D22" s="59" t="s">
        <v>91</v>
      </c>
      <c r="E22" s="52">
        <f t="shared" si="0"/>
        <v>95340</v>
      </c>
      <c r="F22" s="60">
        <v>95340</v>
      </c>
      <c r="G22" s="128"/>
      <c r="H22" s="128"/>
      <c r="I22" s="128"/>
      <c r="J22" s="128"/>
      <c r="K22" s="128"/>
    </row>
    <row r="23" spans="1:11" ht="15" customHeight="1">
      <c r="A23" s="48">
        <v>221</v>
      </c>
      <c r="B23" s="49"/>
      <c r="C23" s="50"/>
      <c r="D23" s="61" t="s">
        <v>92</v>
      </c>
      <c r="E23" s="52">
        <f t="shared" si="0"/>
        <v>132491.52</v>
      </c>
      <c r="F23" s="61">
        <v>132491.52</v>
      </c>
      <c r="G23" s="61"/>
      <c r="H23" s="61"/>
      <c r="I23" s="61"/>
      <c r="J23" s="61"/>
      <c r="K23" s="61"/>
    </row>
    <row r="24" spans="1:11" ht="15" customHeight="1">
      <c r="A24" s="48">
        <v>22102</v>
      </c>
      <c r="B24" s="49"/>
      <c r="C24" s="50"/>
      <c r="D24" s="62" t="s">
        <v>93</v>
      </c>
      <c r="E24" s="52">
        <f t="shared" si="0"/>
        <v>132491.52</v>
      </c>
      <c r="F24" s="61">
        <v>132491.52</v>
      </c>
      <c r="G24" s="62"/>
      <c r="H24" s="62"/>
      <c r="I24" s="62"/>
      <c r="J24" s="62"/>
      <c r="K24" s="62"/>
    </row>
    <row r="25" spans="1:11" ht="15" customHeight="1">
      <c r="A25" s="48">
        <v>2210201</v>
      </c>
      <c r="B25" s="49"/>
      <c r="C25" s="50"/>
      <c r="D25" s="62" t="s">
        <v>94</v>
      </c>
      <c r="E25" s="52">
        <f t="shared" si="0"/>
        <v>132491.52</v>
      </c>
      <c r="F25" s="61">
        <v>132491.52</v>
      </c>
      <c r="G25" s="62"/>
      <c r="H25" s="62"/>
      <c r="I25" s="62"/>
      <c r="J25" s="62"/>
      <c r="K25" s="62"/>
    </row>
  </sheetData>
  <sheetProtection/>
  <mergeCells count="32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67" right="0.24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K26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3" width="6.375" style="0" customWidth="1"/>
    <col min="4" max="4" width="22.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95</v>
      </c>
    </row>
    <row r="2" spans="1:10" ht="27">
      <c r="A2" s="113" t="s">
        <v>96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ht="14.25">
      <c r="A3" s="114" t="s">
        <v>2</v>
      </c>
      <c r="B3" s="114"/>
      <c r="C3" s="114"/>
      <c r="D3" s="115"/>
      <c r="E3" s="116"/>
      <c r="F3" s="117"/>
      <c r="G3" s="116"/>
      <c r="H3" s="116"/>
      <c r="I3" s="116"/>
      <c r="J3" s="129"/>
      <c r="K3" t="s">
        <v>55</v>
      </c>
    </row>
    <row r="4" spans="1:11" ht="14.25">
      <c r="A4" s="118" t="s">
        <v>56</v>
      </c>
      <c r="B4" s="118"/>
      <c r="C4" s="118"/>
      <c r="D4" s="118"/>
      <c r="E4" s="119" t="s">
        <v>97</v>
      </c>
      <c r="F4" s="119" t="s">
        <v>98</v>
      </c>
      <c r="G4" s="119" t="s">
        <v>99</v>
      </c>
      <c r="H4" s="119" t="s">
        <v>100</v>
      </c>
      <c r="I4" s="119" t="s">
        <v>101</v>
      </c>
      <c r="J4" s="119" t="s">
        <v>102</v>
      </c>
      <c r="K4" s="97" t="s">
        <v>103</v>
      </c>
    </row>
    <row r="5" spans="1:11" ht="14.25">
      <c r="A5" s="119" t="s">
        <v>64</v>
      </c>
      <c r="B5" s="119"/>
      <c r="C5" s="119"/>
      <c r="D5" s="118" t="s">
        <v>65</v>
      </c>
      <c r="E5" s="119"/>
      <c r="F5" s="119"/>
      <c r="G5" s="119"/>
      <c r="H5" s="119"/>
      <c r="I5" s="119"/>
      <c r="J5" s="119"/>
      <c r="K5" s="97"/>
    </row>
    <row r="6" spans="1:11" ht="14.25">
      <c r="A6" s="119"/>
      <c r="B6" s="119"/>
      <c r="C6" s="119"/>
      <c r="D6" s="118"/>
      <c r="E6" s="119"/>
      <c r="F6" s="119"/>
      <c r="G6" s="119"/>
      <c r="H6" s="119"/>
      <c r="I6" s="119"/>
      <c r="J6" s="119"/>
      <c r="K6" s="97"/>
    </row>
    <row r="7" spans="1:11" ht="14.25">
      <c r="A7" s="119"/>
      <c r="B7" s="119"/>
      <c r="C7" s="119"/>
      <c r="D7" s="118"/>
      <c r="E7" s="119"/>
      <c r="F7" s="119"/>
      <c r="G7" s="119"/>
      <c r="H7" s="119"/>
      <c r="I7" s="119"/>
      <c r="J7" s="119"/>
      <c r="K7" s="97"/>
    </row>
    <row r="8" spans="1:11" ht="15" customHeight="1">
      <c r="A8" s="118" t="s">
        <v>66</v>
      </c>
      <c r="B8" s="118" t="s">
        <v>67</v>
      </c>
      <c r="C8" s="118" t="s">
        <v>68</v>
      </c>
      <c r="D8" s="118" t="s">
        <v>69</v>
      </c>
      <c r="E8" s="119" t="s">
        <v>70</v>
      </c>
      <c r="F8" s="119" t="s">
        <v>71</v>
      </c>
      <c r="G8" s="119" t="s">
        <v>72</v>
      </c>
      <c r="H8" s="119" t="s">
        <v>73</v>
      </c>
      <c r="I8" s="119" t="s">
        <v>74</v>
      </c>
      <c r="J8" s="119" t="s">
        <v>75</v>
      </c>
      <c r="K8" s="97"/>
    </row>
    <row r="9" spans="1:11" ht="16.5" customHeight="1">
      <c r="A9" s="118"/>
      <c r="B9" s="118"/>
      <c r="C9" s="118"/>
      <c r="D9" s="118" t="s">
        <v>77</v>
      </c>
      <c r="E9" s="120">
        <f aca="true" t="shared" si="0" ref="E9:E15">F9+G9</f>
        <v>2775778.92</v>
      </c>
      <c r="F9" s="120">
        <f>F10+F16+F21+F24</f>
        <v>2375778.92</v>
      </c>
      <c r="G9" s="120">
        <f>G10</f>
        <v>400000</v>
      </c>
      <c r="H9" s="120"/>
      <c r="I9" s="120"/>
      <c r="J9" s="120"/>
      <c r="K9" s="97"/>
    </row>
    <row r="10" spans="1:11" ht="18" customHeight="1">
      <c r="A10" s="121">
        <v>201</v>
      </c>
      <c r="B10" s="122"/>
      <c r="C10" s="123"/>
      <c r="D10" s="124" t="s">
        <v>78</v>
      </c>
      <c r="E10" s="120">
        <f t="shared" si="0"/>
        <v>1927496</v>
      </c>
      <c r="F10" s="120">
        <f>F11</f>
        <v>1527496</v>
      </c>
      <c r="G10" s="120">
        <f>G11</f>
        <v>400000</v>
      </c>
      <c r="H10" s="125"/>
      <c r="I10" s="125"/>
      <c r="J10" s="125"/>
      <c r="K10" s="97"/>
    </row>
    <row r="11" spans="1:11" ht="18" customHeight="1">
      <c r="A11" s="121">
        <v>20108</v>
      </c>
      <c r="B11" s="122"/>
      <c r="C11" s="123"/>
      <c r="D11" s="124" t="s">
        <v>79</v>
      </c>
      <c r="E11" s="120">
        <f t="shared" si="0"/>
        <v>1927496</v>
      </c>
      <c r="F11" s="120">
        <f>F12+F13</f>
        <v>1527496</v>
      </c>
      <c r="G11" s="120">
        <f>G14+G15</f>
        <v>400000</v>
      </c>
      <c r="H11" s="125"/>
      <c r="I11" s="125"/>
      <c r="J11" s="125"/>
      <c r="K11" s="97"/>
    </row>
    <row r="12" spans="1:11" ht="18" customHeight="1">
      <c r="A12" s="121">
        <v>2010801</v>
      </c>
      <c r="B12" s="122"/>
      <c r="C12" s="123"/>
      <c r="D12" s="124" t="s">
        <v>80</v>
      </c>
      <c r="E12" s="120">
        <f t="shared" si="0"/>
        <v>1493896</v>
      </c>
      <c r="F12" s="120">
        <v>1493896</v>
      </c>
      <c r="G12" s="125"/>
      <c r="H12" s="125"/>
      <c r="I12" s="125"/>
      <c r="J12" s="125"/>
      <c r="K12" s="97"/>
    </row>
    <row r="13" spans="1:11" ht="18" customHeight="1">
      <c r="A13" s="121">
        <v>2010803</v>
      </c>
      <c r="B13" s="122"/>
      <c r="C13" s="123"/>
      <c r="D13" s="124" t="s">
        <v>81</v>
      </c>
      <c r="E13" s="120">
        <f t="shared" si="0"/>
        <v>33600</v>
      </c>
      <c r="F13" s="120">
        <v>33600</v>
      </c>
      <c r="G13" s="120"/>
      <c r="H13" s="125"/>
      <c r="I13" s="125"/>
      <c r="J13" s="125"/>
      <c r="K13" s="97"/>
    </row>
    <row r="14" spans="1:11" ht="18" customHeight="1">
      <c r="A14" s="121">
        <v>2010804</v>
      </c>
      <c r="B14" s="122"/>
      <c r="C14" s="123"/>
      <c r="D14" s="124" t="s">
        <v>82</v>
      </c>
      <c r="E14" s="120">
        <f t="shared" si="0"/>
        <v>200000</v>
      </c>
      <c r="F14" s="120"/>
      <c r="G14" s="120">
        <v>200000</v>
      </c>
      <c r="H14" s="125"/>
      <c r="I14" s="125"/>
      <c r="J14" s="125"/>
      <c r="K14" s="97"/>
    </row>
    <row r="15" spans="1:11" ht="18" customHeight="1">
      <c r="A15" s="121">
        <v>2010805</v>
      </c>
      <c r="B15" s="122"/>
      <c r="C15" s="123"/>
      <c r="D15" s="124" t="s">
        <v>83</v>
      </c>
      <c r="E15" s="120">
        <f t="shared" si="0"/>
        <v>200000</v>
      </c>
      <c r="F15" s="120"/>
      <c r="G15" s="120">
        <v>200000</v>
      </c>
      <c r="H15" s="125"/>
      <c r="I15" s="125"/>
      <c r="J15" s="125"/>
      <c r="K15" s="97"/>
    </row>
    <row r="16" spans="1:11" ht="18" customHeight="1">
      <c r="A16" s="121">
        <v>208</v>
      </c>
      <c r="B16" s="122"/>
      <c r="C16" s="123"/>
      <c r="D16" s="124" t="s">
        <v>84</v>
      </c>
      <c r="E16" s="120">
        <f>F16</f>
        <v>620451.4</v>
      </c>
      <c r="F16" s="126">
        <f>F17+F19</f>
        <v>620451.4</v>
      </c>
      <c r="G16" s="120"/>
      <c r="H16" s="125"/>
      <c r="I16" s="125"/>
      <c r="J16" s="125"/>
      <c r="K16" s="97"/>
    </row>
    <row r="17" spans="1:11" ht="18" customHeight="1">
      <c r="A17" s="121">
        <v>20805</v>
      </c>
      <c r="B17" s="122"/>
      <c r="C17" s="123"/>
      <c r="D17" s="124" t="s">
        <v>85</v>
      </c>
      <c r="E17" s="120">
        <f aca="true" t="shared" si="1" ref="E17:E23">F17</f>
        <v>614451.4</v>
      </c>
      <c r="F17" s="120">
        <v>614451.4</v>
      </c>
      <c r="G17" s="120"/>
      <c r="H17" s="125"/>
      <c r="I17" s="125"/>
      <c r="J17" s="125"/>
      <c r="K17" s="97"/>
    </row>
    <row r="18" spans="1:11" ht="18" customHeight="1">
      <c r="A18" s="121">
        <v>2080501</v>
      </c>
      <c r="B18" s="122"/>
      <c r="C18" s="123"/>
      <c r="D18" s="124" t="s">
        <v>86</v>
      </c>
      <c r="E18" s="120">
        <f t="shared" si="1"/>
        <v>614451.4</v>
      </c>
      <c r="F18" s="120">
        <v>614451.4</v>
      </c>
      <c r="G18" s="125"/>
      <c r="H18" s="125"/>
      <c r="I18" s="125"/>
      <c r="J18" s="125"/>
      <c r="K18" s="97"/>
    </row>
    <row r="19" spans="1:11" ht="18" customHeight="1">
      <c r="A19" s="121">
        <v>20808</v>
      </c>
      <c r="B19" s="122"/>
      <c r="C19" s="123"/>
      <c r="D19" s="124" t="s">
        <v>87</v>
      </c>
      <c r="E19" s="120">
        <f t="shared" si="1"/>
        <v>6000</v>
      </c>
      <c r="F19" s="120">
        <v>6000</v>
      </c>
      <c r="G19" s="120"/>
      <c r="H19" s="125"/>
      <c r="I19" s="125"/>
      <c r="J19" s="125"/>
      <c r="K19" s="97"/>
    </row>
    <row r="20" spans="1:11" ht="18" customHeight="1">
      <c r="A20" s="121">
        <v>2080801</v>
      </c>
      <c r="B20" s="122"/>
      <c r="C20" s="123"/>
      <c r="D20" s="124" t="s">
        <v>88</v>
      </c>
      <c r="E20" s="120">
        <f t="shared" si="1"/>
        <v>6000</v>
      </c>
      <c r="F20" s="120">
        <v>6000</v>
      </c>
      <c r="G20" s="120"/>
      <c r="H20" s="125"/>
      <c r="I20" s="125"/>
      <c r="J20" s="125"/>
      <c r="K20" s="97"/>
    </row>
    <row r="21" spans="1:11" ht="18" customHeight="1">
      <c r="A21" s="121">
        <v>210</v>
      </c>
      <c r="B21" s="122"/>
      <c r="C21" s="123"/>
      <c r="D21" s="124" t="s">
        <v>89</v>
      </c>
      <c r="E21" s="120">
        <f t="shared" si="1"/>
        <v>95340</v>
      </c>
      <c r="F21" s="120">
        <f>F22</f>
        <v>95340</v>
      </c>
      <c r="G21" s="120"/>
      <c r="H21" s="125"/>
      <c r="I21" s="125"/>
      <c r="J21" s="125"/>
      <c r="K21" s="97"/>
    </row>
    <row r="22" spans="1:11" ht="18" customHeight="1">
      <c r="A22" s="121">
        <v>21011</v>
      </c>
      <c r="B22" s="122"/>
      <c r="C22" s="123"/>
      <c r="D22" s="124" t="s">
        <v>90</v>
      </c>
      <c r="E22" s="120">
        <f t="shared" si="1"/>
        <v>95340</v>
      </c>
      <c r="F22" s="120">
        <f>F23</f>
        <v>95340</v>
      </c>
      <c r="G22" s="120"/>
      <c r="H22" s="125"/>
      <c r="I22" s="125"/>
      <c r="J22" s="125"/>
      <c r="K22" s="97"/>
    </row>
    <row r="23" spans="1:11" ht="18" customHeight="1">
      <c r="A23" s="121">
        <v>2101101</v>
      </c>
      <c r="B23" s="122"/>
      <c r="C23" s="123"/>
      <c r="D23" s="124" t="s">
        <v>91</v>
      </c>
      <c r="E23" s="120">
        <f t="shared" si="1"/>
        <v>95340</v>
      </c>
      <c r="F23" s="120">
        <v>95340</v>
      </c>
      <c r="G23" s="120"/>
      <c r="H23" s="125"/>
      <c r="I23" s="125"/>
      <c r="J23" s="125"/>
      <c r="K23" s="97"/>
    </row>
    <row r="24" spans="1:11" ht="18" customHeight="1">
      <c r="A24" s="48">
        <v>221</v>
      </c>
      <c r="B24" s="49"/>
      <c r="C24" s="50"/>
      <c r="D24" s="127" t="s">
        <v>92</v>
      </c>
      <c r="E24" s="52">
        <f aca="true" t="shared" si="2" ref="E24:E26">F24</f>
        <v>132491.52</v>
      </c>
      <c r="F24" s="127">
        <v>132491.52</v>
      </c>
      <c r="G24" s="120"/>
      <c r="H24" s="125"/>
      <c r="I24" s="125"/>
      <c r="J24" s="125"/>
      <c r="K24" s="97"/>
    </row>
    <row r="25" spans="1:11" ht="18" customHeight="1">
      <c r="A25" s="48">
        <v>22102</v>
      </c>
      <c r="B25" s="49"/>
      <c r="C25" s="50"/>
      <c r="D25" s="128" t="s">
        <v>93</v>
      </c>
      <c r="E25" s="52">
        <f t="shared" si="2"/>
        <v>132491.52</v>
      </c>
      <c r="F25" s="127">
        <v>132491.52</v>
      </c>
      <c r="G25" s="120"/>
      <c r="H25" s="125"/>
      <c r="I25" s="125"/>
      <c r="J25" s="125"/>
      <c r="K25" s="97"/>
    </row>
    <row r="26" spans="1:11" ht="18" customHeight="1">
      <c r="A26" s="48">
        <v>2210201</v>
      </c>
      <c r="B26" s="49"/>
      <c r="C26" s="50"/>
      <c r="D26" s="128" t="s">
        <v>94</v>
      </c>
      <c r="E26" s="52">
        <f t="shared" si="2"/>
        <v>132491.52</v>
      </c>
      <c r="F26" s="127">
        <v>132491.52</v>
      </c>
      <c r="G26" s="120"/>
      <c r="H26" s="125"/>
      <c r="I26" s="125"/>
      <c r="J26" s="125"/>
      <c r="K26" s="97"/>
    </row>
    <row r="27" ht="18" customHeight="1"/>
  </sheetData>
  <sheetProtection/>
  <mergeCells count="31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43" right="0.28" top="0.67" bottom="0.5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35"/>
  <sheetViews>
    <sheetView zoomScaleSheetLayoutView="100" workbookViewId="0" topLeftCell="A1">
      <selection activeCell="G18" sqref="G18"/>
    </sheetView>
  </sheetViews>
  <sheetFormatPr defaultColWidth="8.875" defaultRowHeight="14.25"/>
  <cols>
    <col min="1" max="1" width="19.00390625" style="0" customWidth="1"/>
    <col min="2" max="2" width="13.375" style="0" customWidth="1"/>
    <col min="3" max="4" width="13.7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104</v>
      </c>
    </row>
    <row r="2" spans="1:7" ht="18.75">
      <c r="A2" s="22" t="s">
        <v>105</v>
      </c>
      <c r="B2" s="22"/>
      <c r="C2" s="22"/>
      <c r="D2" s="22"/>
      <c r="E2" s="22"/>
      <c r="F2" s="22"/>
      <c r="G2" s="22"/>
    </row>
    <row r="3" spans="1:7" ht="15">
      <c r="A3" s="103" t="s">
        <v>2</v>
      </c>
      <c r="B3" s="103"/>
      <c r="C3" s="104"/>
      <c r="D3" s="104"/>
      <c r="E3" s="104"/>
      <c r="F3" s="104"/>
      <c r="G3" s="105" t="s">
        <v>3</v>
      </c>
    </row>
    <row r="4" spans="1:7" ht="14.25">
      <c r="A4" s="106" t="s">
        <v>106</v>
      </c>
      <c r="B4" s="106" t="s">
        <v>77</v>
      </c>
      <c r="C4" s="107" t="s">
        <v>107</v>
      </c>
      <c r="D4" s="108"/>
      <c r="E4" s="108"/>
      <c r="F4" s="108"/>
      <c r="G4" s="109"/>
    </row>
    <row r="5" spans="1:7" ht="14.25">
      <c r="A5" s="110"/>
      <c r="B5" s="110"/>
      <c r="C5" s="106" t="s">
        <v>108</v>
      </c>
      <c r="D5" s="107" t="s">
        <v>109</v>
      </c>
      <c r="E5" s="109"/>
      <c r="F5" s="106" t="s">
        <v>110</v>
      </c>
      <c r="G5" s="106" t="s">
        <v>111</v>
      </c>
    </row>
    <row r="6" spans="1:7" ht="28.5">
      <c r="A6" s="111"/>
      <c r="B6" s="111"/>
      <c r="C6" s="111"/>
      <c r="D6" s="112" t="s">
        <v>112</v>
      </c>
      <c r="E6" s="112" t="s">
        <v>113</v>
      </c>
      <c r="F6" s="111"/>
      <c r="G6" s="111"/>
    </row>
    <row r="7" spans="1:7" ht="14.25">
      <c r="A7" s="29" t="s">
        <v>77</v>
      </c>
      <c r="B7" s="30">
        <f>C7</f>
        <v>2375778.92</v>
      </c>
      <c r="C7" s="30">
        <f>D7</f>
        <v>2375778.92</v>
      </c>
      <c r="D7" s="30">
        <f>D8+D12+D16</f>
        <v>2375778.92</v>
      </c>
      <c r="E7" s="30"/>
      <c r="F7" s="30"/>
      <c r="G7" s="30"/>
    </row>
    <row r="8" spans="1:7" ht="14.25">
      <c r="A8" s="31" t="s">
        <v>114</v>
      </c>
      <c r="B8" s="32">
        <f>C8</f>
        <v>1137696</v>
      </c>
      <c r="C8" s="32">
        <f>D8</f>
        <v>1137696</v>
      </c>
      <c r="D8" s="32">
        <v>1137696</v>
      </c>
      <c r="E8" s="31"/>
      <c r="F8" s="31"/>
      <c r="G8" s="31"/>
    </row>
    <row r="9" spans="1:7" ht="14.25">
      <c r="A9" s="31"/>
      <c r="B9" s="32"/>
      <c r="C9" s="32"/>
      <c r="D9" s="32"/>
      <c r="E9" s="31"/>
      <c r="F9" s="31"/>
      <c r="G9" s="31"/>
    </row>
    <row r="10" spans="1:7" ht="14.25">
      <c r="A10" s="31"/>
      <c r="B10" s="32"/>
      <c r="C10" s="32"/>
      <c r="D10" s="32"/>
      <c r="E10" s="31"/>
      <c r="F10" s="31"/>
      <c r="G10" s="31"/>
    </row>
    <row r="11" spans="1:7" ht="14.25">
      <c r="A11" s="31"/>
      <c r="B11" s="32"/>
      <c r="C11" s="32"/>
      <c r="D11" s="32"/>
      <c r="E11" s="31"/>
      <c r="F11" s="31"/>
      <c r="G11" s="31"/>
    </row>
    <row r="12" spans="1:7" ht="14.25">
      <c r="A12" s="31" t="s">
        <v>115</v>
      </c>
      <c r="B12" s="32">
        <f>C12</f>
        <v>389800</v>
      </c>
      <c r="C12" s="32">
        <f>D12</f>
        <v>389800</v>
      </c>
      <c r="D12" s="32">
        <v>389800</v>
      </c>
      <c r="E12" s="31"/>
      <c r="F12" s="31"/>
      <c r="G12" s="31"/>
    </row>
    <row r="13" spans="1:7" ht="14.25">
      <c r="A13" s="31"/>
      <c r="B13" s="32"/>
      <c r="C13" s="32"/>
      <c r="D13" s="32"/>
      <c r="E13" s="31"/>
      <c r="F13" s="31"/>
      <c r="G13" s="31"/>
    </row>
    <row r="14" spans="1:7" ht="14.25">
      <c r="A14" s="31"/>
      <c r="B14" s="32"/>
      <c r="C14" s="32"/>
      <c r="D14" s="32"/>
      <c r="E14" s="31"/>
      <c r="F14" s="31"/>
      <c r="G14" s="31"/>
    </row>
    <row r="15" spans="1:7" ht="14.25">
      <c r="A15" s="31"/>
      <c r="B15" s="32"/>
      <c r="C15" s="32"/>
      <c r="D15" s="32"/>
      <c r="E15" s="31"/>
      <c r="F15" s="31"/>
      <c r="G15" s="31"/>
    </row>
    <row r="16" spans="1:7" ht="14.25">
      <c r="A16" s="31" t="s">
        <v>116</v>
      </c>
      <c r="B16" s="32">
        <f>C16</f>
        <v>848282.92</v>
      </c>
      <c r="C16" s="32">
        <f>D16</f>
        <v>848282.92</v>
      </c>
      <c r="D16" s="32">
        <v>848282.92</v>
      </c>
      <c r="E16" s="31"/>
      <c r="F16" s="31"/>
      <c r="G16" s="31"/>
    </row>
    <row r="17" spans="1:7" ht="14.25">
      <c r="A17" s="31"/>
      <c r="B17" s="32"/>
      <c r="C17" s="32"/>
      <c r="D17" s="32"/>
      <c r="E17" s="31"/>
      <c r="F17" s="31"/>
      <c r="G17" s="31"/>
    </row>
    <row r="18" spans="1:7" ht="14.25">
      <c r="A18" s="31"/>
      <c r="B18" s="32"/>
      <c r="C18" s="32"/>
      <c r="D18" s="32"/>
      <c r="E18" s="31"/>
      <c r="F18" s="31"/>
      <c r="G18" s="31"/>
    </row>
    <row r="19" spans="1:7" ht="14.25">
      <c r="A19" s="31"/>
      <c r="B19" s="32"/>
      <c r="C19" s="32"/>
      <c r="D19" s="32"/>
      <c r="E19" s="31"/>
      <c r="F19" s="31"/>
      <c r="G19" s="31"/>
    </row>
    <row r="20" spans="1:7" ht="14.25">
      <c r="A20" s="31" t="s">
        <v>117</v>
      </c>
      <c r="B20" s="32"/>
      <c r="C20" s="31"/>
      <c r="D20" s="31"/>
      <c r="E20" s="31"/>
      <c r="F20" s="32"/>
      <c r="G20" s="31"/>
    </row>
    <row r="21" spans="1:7" ht="14.25">
      <c r="A21" s="31"/>
      <c r="B21" s="32"/>
      <c r="C21" s="31"/>
      <c r="D21" s="31"/>
      <c r="E21" s="31"/>
      <c r="F21" s="32"/>
      <c r="G21" s="31"/>
    </row>
    <row r="22" spans="1:7" ht="14.25">
      <c r="A22" s="31"/>
      <c r="B22" s="32"/>
      <c r="C22" s="31"/>
      <c r="D22" s="31"/>
      <c r="E22" s="31"/>
      <c r="F22" s="32"/>
      <c r="G22" s="31"/>
    </row>
    <row r="23" spans="1:7" ht="14.25">
      <c r="A23" s="31"/>
      <c r="B23" s="32"/>
      <c r="C23" s="31"/>
      <c r="D23" s="31"/>
      <c r="E23" s="31"/>
      <c r="F23" s="32"/>
      <c r="G23" s="31"/>
    </row>
    <row r="24" spans="1:7" ht="14.25">
      <c r="A24" s="31" t="s">
        <v>118</v>
      </c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/>
      <c r="B27" s="31"/>
      <c r="C27" s="31"/>
      <c r="D27" s="31"/>
      <c r="E27" s="31"/>
      <c r="F27" s="31"/>
      <c r="G27" s="31"/>
    </row>
    <row r="28" spans="1:7" ht="14.25">
      <c r="A28" s="31" t="s">
        <v>119</v>
      </c>
      <c r="B28" s="32"/>
      <c r="C28" s="32"/>
      <c r="D28" s="32"/>
      <c r="E28" s="31"/>
      <c r="F28" s="31"/>
      <c r="G28" s="31"/>
    </row>
    <row r="29" spans="1:7" ht="14.25">
      <c r="A29" s="31"/>
      <c r="B29" s="32"/>
      <c r="C29" s="32"/>
      <c r="D29" s="32"/>
      <c r="E29" s="31"/>
      <c r="F29" s="31"/>
      <c r="G29" s="31"/>
    </row>
    <row r="30" spans="1:7" ht="14.25">
      <c r="A30" s="31"/>
      <c r="B30" s="32"/>
      <c r="C30" s="32"/>
      <c r="D30" s="32"/>
      <c r="E30" s="31"/>
      <c r="F30" s="31"/>
      <c r="G30" s="31"/>
    </row>
    <row r="31" spans="1:7" ht="14.25">
      <c r="A31" s="31"/>
      <c r="B31" s="32"/>
      <c r="C31" s="32"/>
      <c r="D31" s="32"/>
      <c r="E31" s="31"/>
      <c r="F31" s="31"/>
      <c r="G31" s="31"/>
    </row>
    <row r="32" spans="1:7" ht="14.25">
      <c r="A32" s="31" t="s">
        <v>103</v>
      </c>
      <c r="B32" s="32"/>
      <c r="C32" s="32"/>
      <c r="D32" s="32"/>
      <c r="E32" s="31"/>
      <c r="F32" s="31"/>
      <c r="G32" s="31"/>
    </row>
    <row r="33" spans="1:7" ht="14.25">
      <c r="A33" s="31"/>
      <c r="B33" s="32"/>
      <c r="C33" s="32"/>
      <c r="D33" s="32"/>
      <c r="E33" s="31"/>
      <c r="F33" s="31"/>
      <c r="G33" s="31"/>
    </row>
    <row r="34" spans="1:7" ht="14.25">
      <c r="A34" s="31"/>
      <c r="B34" s="32"/>
      <c r="C34" s="32"/>
      <c r="D34" s="32"/>
      <c r="E34" s="31"/>
      <c r="F34" s="31"/>
      <c r="G34" s="31"/>
    </row>
    <row r="35" spans="1:7" ht="14.25">
      <c r="A35" s="31"/>
      <c r="B35" s="32"/>
      <c r="C35" s="32"/>
      <c r="D35" s="32"/>
      <c r="E35" s="31"/>
      <c r="F35" s="31"/>
      <c r="G35" s="31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24" right="0.04" top="1" bottom="0.3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H21"/>
  <sheetViews>
    <sheetView zoomScaleSheetLayoutView="100" workbookViewId="0" topLeftCell="A1">
      <selection activeCell="I27" sqref="I27"/>
    </sheetView>
  </sheetViews>
  <sheetFormatPr defaultColWidth="8.875" defaultRowHeight="14.25"/>
  <cols>
    <col min="1" max="1" width="23.00390625" style="0" customWidth="1"/>
    <col min="2" max="2" width="14.625" style="0" customWidth="1"/>
    <col min="3" max="4" width="11.50390625" style="0" bestFit="1" customWidth="1"/>
    <col min="5" max="5" width="12.25390625" style="0" customWidth="1"/>
    <col min="6" max="6" width="12.125" style="0" customWidth="1"/>
    <col min="7" max="7" width="7.50390625" style="0" customWidth="1"/>
    <col min="8" max="8" width="13.125" style="0" customWidth="1"/>
  </cols>
  <sheetData>
    <row r="1" ht="14.25">
      <c r="A1" s="1" t="s">
        <v>120</v>
      </c>
    </row>
    <row r="2" spans="1:8" ht="18.75">
      <c r="A2" s="22" t="s">
        <v>121</v>
      </c>
      <c r="B2" s="22"/>
      <c r="C2" s="22"/>
      <c r="D2" s="22"/>
      <c r="E2" s="22"/>
      <c r="F2" s="22"/>
      <c r="G2" s="22"/>
      <c r="H2" s="81"/>
    </row>
    <row r="3" spans="1:8" ht="14.25">
      <c r="A3" s="82" t="s">
        <v>2</v>
      </c>
      <c r="B3" s="82"/>
      <c r="C3" s="24"/>
      <c r="D3" s="24"/>
      <c r="E3" s="24"/>
      <c r="F3" s="24"/>
      <c r="H3" s="83" t="s">
        <v>3</v>
      </c>
    </row>
    <row r="4" spans="1:8" ht="14.25">
      <c r="A4" s="84" t="s">
        <v>122</v>
      </c>
      <c r="B4" s="84" t="s">
        <v>77</v>
      </c>
      <c r="C4" s="85" t="s">
        <v>107</v>
      </c>
      <c r="D4" s="86"/>
      <c r="E4" s="86"/>
      <c r="F4" s="86"/>
      <c r="G4" s="87"/>
      <c r="H4" s="88" t="s">
        <v>123</v>
      </c>
    </row>
    <row r="5" spans="1:8" ht="14.25">
      <c r="A5" s="89"/>
      <c r="B5" s="89"/>
      <c r="C5" s="84" t="s">
        <v>108</v>
      </c>
      <c r="D5" s="85" t="s">
        <v>109</v>
      </c>
      <c r="E5" s="90"/>
      <c r="F5" s="84" t="s">
        <v>110</v>
      </c>
      <c r="G5" s="91" t="s">
        <v>124</v>
      </c>
      <c r="H5" s="92"/>
    </row>
    <row r="6" spans="1:8" ht="28.5" customHeight="1">
      <c r="A6" s="93"/>
      <c r="B6" s="93"/>
      <c r="C6" s="93"/>
      <c r="D6" s="94" t="s">
        <v>112</v>
      </c>
      <c r="E6" s="94" t="s">
        <v>113</v>
      </c>
      <c r="F6" s="93"/>
      <c r="G6" s="95"/>
      <c r="H6" s="92"/>
    </row>
    <row r="7" spans="1:8" ht="18" customHeight="1">
      <c r="A7" s="29" t="s">
        <v>77</v>
      </c>
      <c r="B7" s="30">
        <f>C7</f>
        <v>400000</v>
      </c>
      <c r="C7" s="30">
        <f>C8+C9</f>
        <v>400000</v>
      </c>
      <c r="D7" s="30">
        <f>D8+D9</f>
        <v>400000</v>
      </c>
      <c r="E7" s="30"/>
      <c r="F7" s="30"/>
      <c r="G7" s="96"/>
      <c r="H7" s="97"/>
    </row>
    <row r="8" spans="1:8" ht="22.5" customHeight="1">
      <c r="A8" s="31" t="s">
        <v>125</v>
      </c>
      <c r="B8" s="32">
        <f>C8</f>
        <v>200000</v>
      </c>
      <c r="C8" s="32">
        <f>D8</f>
        <v>200000</v>
      </c>
      <c r="D8" s="32">
        <v>200000</v>
      </c>
      <c r="E8" s="31"/>
      <c r="F8" s="31"/>
      <c r="G8" s="98"/>
      <c r="H8" s="97"/>
    </row>
    <row r="9" spans="1:8" ht="22.5" customHeight="1">
      <c r="A9" s="31" t="s">
        <v>126</v>
      </c>
      <c r="B9" s="32">
        <f>C9</f>
        <v>200000</v>
      </c>
      <c r="C9" s="32">
        <f>D9</f>
        <v>200000</v>
      </c>
      <c r="D9" s="32">
        <v>200000</v>
      </c>
      <c r="E9" s="31"/>
      <c r="F9" s="31"/>
      <c r="G9" s="98"/>
      <c r="H9" s="97"/>
    </row>
    <row r="10" spans="1:8" ht="22.5" customHeight="1">
      <c r="A10" s="31"/>
      <c r="B10" s="32"/>
      <c r="C10" s="32"/>
      <c r="D10" s="32"/>
      <c r="E10" s="31"/>
      <c r="F10" s="31"/>
      <c r="G10" s="98"/>
      <c r="H10" s="97"/>
    </row>
    <row r="11" spans="1:8" ht="22.5" customHeight="1">
      <c r="A11" s="31"/>
      <c r="B11" s="32"/>
      <c r="C11" s="32"/>
      <c r="D11" s="32"/>
      <c r="E11" s="31"/>
      <c r="F11" s="31"/>
      <c r="G11" s="98"/>
      <c r="H11" s="97"/>
    </row>
    <row r="12" spans="1:8" ht="22.5" customHeight="1">
      <c r="A12" s="31"/>
      <c r="B12" s="32"/>
      <c r="C12" s="32"/>
      <c r="D12" s="32"/>
      <c r="E12" s="31"/>
      <c r="F12" s="31"/>
      <c r="G12" s="98"/>
      <c r="H12" s="97"/>
    </row>
    <row r="13" spans="1:8" ht="22.5" customHeight="1">
      <c r="A13" s="31"/>
      <c r="B13" s="32"/>
      <c r="C13" s="32"/>
      <c r="D13" s="32"/>
      <c r="E13" s="31"/>
      <c r="F13" s="31"/>
      <c r="G13" s="98"/>
      <c r="H13" s="97"/>
    </row>
    <row r="14" spans="1:8" ht="22.5" customHeight="1">
      <c r="A14" s="31"/>
      <c r="B14" s="32"/>
      <c r="C14" s="32"/>
      <c r="D14" s="32"/>
      <c r="E14" s="31"/>
      <c r="F14" s="31"/>
      <c r="G14" s="98"/>
      <c r="H14" s="97"/>
    </row>
    <row r="15" spans="1:8" ht="22.5" customHeight="1">
      <c r="A15" s="31"/>
      <c r="B15" s="32"/>
      <c r="C15" s="32"/>
      <c r="D15" s="32"/>
      <c r="E15" s="31"/>
      <c r="F15" s="31"/>
      <c r="G15" s="98"/>
      <c r="H15" s="97"/>
    </row>
    <row r="16" spans="1:8" ht="22.5" customHeight="1">
      <c r="A16" s="31"/>
      <c r="B16" s="32"/>
      <c r="C16" s="32"/>
      <c r="D16" s="32"/>
      <c r="E16" s="31"/>
      <c r="F16" s="31"/>
      <c r="G16" s="98"/>
      <c r="H16" s="97"/>
    </row>
    <row r="17" spans="1:8" ht="22.5" customHeight="1">
      <c r="A17" s="31"/>
      <c r="B17" s="32"/>
      <c r="C17" s="32"/>
      <c r="D17" s="32"/>
      <c r="E17" s="31"/>
      <c r="F17" s="31"/>
      <c r="G17" s="98"/>
      <c r="H17" s="97"/>
    </row>
    <row r="18" spans="1:8" ht="22.5" customHeight="1">
      <c r="A18" s="99"/>
      <c r="B18" s="100"/>
      <c r="C18" s="100"/>
      <c r="D18" s="100"/>
      <c r="E18" s="99"/>
      <c r="F18" s="99"/>
      <c r="G18" s="101"/>
      <c r="H18" s="102"/>
    </row>
    <row r="19" spans="1:8" ht="22.5" customHeight="1">
      <c r="A19" s="99"/>
      <c r="B19" s="100"/>
      <c r="C19" s="100"/>
      <c r="D19" s="100"/>
      <c r="E19" s="99"/>
      <c r="F19" s="99"/>
      <c r="G19" s="101"/>
      <c r="H19" s="102"/>
    </row>
    <row r="20" spans="1:8" ht="22.5" customHeight="1">
      <c r="A20" s="99"/>
      <c r="B20" s="100"/>
      <c r="C20" s="100"/>
      <c r="D20" s="100"/>
      <c r="E20" s="99"/>
      <c r="F20" s="99"/>
      <c r="G20" s="101"/>
      <c r="H20" s="102"/>
    </row>
    <row r="21" spans="1:8" ht="22.5" customHeight="1">
      <c r="A21" s="99"/>
      <c r="B21" s="100"/>
      <c r="C21" s="100"/>
      <c r="D21" s="100"/>
      <c r="E21" s="99"/>
      <c r="F21" s="99"/>
      <c r="G21" s="101"/>
      <c r="H21" s="102"/>
    </row>
  </sheetData>
  <sheetProtection/>
  <mergeCells count="10">
    <mergeCell ref="A2:H2"/>
    <mergeCell ref="A3:B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1.54" right="0.35" top="0.7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H37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27.50390625" style="0" customWidth="1"/>
    <col min="2" max="2" width="3.625" style="0" bestFit="1" customWidth="1"/>
    <col min="3" max="3" width="14.375" style="0" customWidth="1"/>
    <col min="4" max="4" width="29.125" style="0" customWidth="1"/>
    <col min="5" max="5" width="3.625" style="0" bestFit="1" customWidth="1"/>
    <col min="6" max="6" width="4.375" style="0" bestFit="1" customWidth="1"/>
    <col min="7" max="7" width="16.375" style="0" customWidth="1"/>
    <col min="8" max="8" width="8.875" style="0" customWidth="1"/>
  </cols>
  <sheetData>
    <row r="1" ht="14.25">
      <c r="A1" s="1" t="s">
        <v>127</v>
      </c>
    </row>
    <row r="2" spans="1:8" ht="18.75">
      <c r="A2" s="64" t="s">
        <v>128</v>
      </c>
      <c r="B2" s="64"/>
      <c r="C2" s="64"/>
      <c r="D2" s="64"/>
      <c r="E2" s="64"/>
      <c r="F2" s="64"/>
      <c r="G2" s="64"/>
      <c r="H2" s="64"/>
    </row>
    <row r="3" spans="1:8" ht="14.25">
      <c r="A3" s="65" t="s">
        <v>2</v>
      </c>
      <c r="B3" s="66"/>
      <c r="C3" s="66"/>
      <c r="D3" s="66"/>
      <c r="E3" s="66"/>
      <c r="F3" s="67"/>
      <c r="G3" s="66"/>
      <c r="H3" s="68" t="s">
        <v>55</v>
      </c>
    </row>
    <row r="4" spans="1:8" s="63" customFormat="1" ht="18" customHeight="1">
      <c r="A4" s="69" t="s">
        <v>129</v>
      </c>
      <c r="B4" s="69"/>
      <c r="C4" s="69"/>
      <c r="D4" s="69" t="s">
        <v>130</v>
      </c>
      <c r="E4" s="69"/>
      <c r="F4" s="69"/>
      <c r="G4" s="69"/>
      <c r="H4" s="69"/>
    </row>
    <row r="5" spans="1:8" s="63" customFormat="1" ht="14.25">
      <c r="A5" s="70" t="s">
        <v>131</v>
      </c>
      <c r="B5" s="70" t="s">
        <v>132</v>
      </c>
      <c r="C5" s="70" t="s">
        <v>133</v>
      </c>
      <c r="D5" s="70" t="s">
        <v>134</v>
      </c>
      <c r="E5" s="70" t="s">
        <v>132</v>
      </c>
      <c r="F5" s="69" t="s">
        <v>133</v>
      </c>
      <c r="G5" s="69"/>
      <c r="H5" s="69"/>
    </row>
    <row r="6" spans="1:8" s="63" customFormat="1" ht="24" customHeight="1">
      <c r="A6" s="70"/>
      <c r="B6" s="70"/>
      <c r="C6" s="70"/>
      <c r="D6" s="70"/>
      <c r="E6" s="70"/>
      <c r="F6" s="69" t="s">
        <v>108</v>
      </c>
      <c r="G6" s="70" t="s">
        <v>135</v>
      </c>
      <c r="H6" s="70" t="s">
        <v>136</v>
      </c>
    </row>
    <row r="7" spans="1:8" s="63" customFormat="1" ht="14.25">
      <c r="A7" s="69" t="s">
        <v>137</v>
      </c>
      <c r="B7" s="69"/>
      <c r="C7" s="69">
        <v>1</v>
      </c>
      <c r="D7" s="69" t="s">
        <v>137</v>
      </c>
      <c r="E7" s="69"/>
      <c r="F7" s="69">
        <v>2</v>
      </c>
      <c r="G7" s="69">
        <v>3</v>
      </c>
      <c r="H7" s="69">
        <v>4</v>
      </c>
    </row>
    <row r="8" spans="1:8" s="63" customFormat="1" ht="14.25">
      <c r="A8" s="71" t="s">
        <v>138</v>
      </c>
      <c r="B8" s="69" t="s">
        <v>70</v>
      </c>
      <c r="C8" s="72">
        <v>2775778.92</v>
      </c>
      <c r="D8" s="73" t="s">
        <v>139</v>
      </c>
      <c r="E8" s="69" t="s">
        <v>140</v>
      </c>
      <c r="F8" s="72"/>
      <c r="G8" s="72">
        <f>C8-G15-G16-G26</f>
        <v>1927496</v>
      </c>
      <c r="H8" s="74"/>
    </row>
    <row r="9" spans="1:8" s="63" customFormat="1" ht="14.25">
      <c r="A9" s="71" t="s">
        <v>141</v>
      </c>
      <c r="B9" s="69" t="s">
        <v>71</v>
      </c>
      <c r="C9" s="72"/>
      <c r="D9" s="73" t="s">
        <v>142</v>
      </c>
      <c r="E9" s="69" t="s">
        <v>143</v>
      </c>
      <c r="F9" s="74"/>
      <c r="G9" s="74"/>
      <c r="H9" s="74"/>
    </row>
    <row r="10" spans="1:8" s="63" customFormat="1" ht="14.25">
      <c r="A10" s="71"/>
      <c r="B10" s="69" t="s">
        <v>72</v>
      </c>
      <c r="C10" s="74"/>
      <c r="D10" s="73" t="s">
        <v>144</v>
      </c>
      <c r="E10" s="69" t="s">
        <v>145</v>
      </c>
      <c r="F10" s="72"/>
      <c r="G10" s="72"/>
      <c r="H10" s="74"/>
    </row>
    <row r="11" spans="1:8" s="63" customFormat="1" ht="14.25">
      <c r="A11" s="71"/>
      <c r="B11" s="69" t="s">
        <v>73</v>
      </c>
      <c r="C11" s="74"/>
      <c r="D11" s="73" t="s">
        <v>146</v>
      </c>
      <c r="E11" s="69" t="s">
        <v>147</v>
      </c>
      <c r="F11" s="72"/>
      <c r="G11" s="72"/>
      <c r="H11" s="74"/>
    </row>
    <row r="12" spans="1:8" s="63" customFormat="1" ht="14.25">
      <c r="A12" s="71"/>
      <c r="B12" s="69" t="s">
        <v>74</v>
      </c>
      <c r="C12" s="74"/>
      <c r="D12" s="73" t="s">
        <v>148</v>
      </c>
      <c r="E12" s="69" t="s">
        <v>149</v>
      </c>
      <c r="F12" s="72"/>
      <c r="G12" s="72"/>
      <c r="H12" s="72"/>
    </row>
    <row r="13" spans="1:8" s="63" customFormat="1" ht="14.25">
      <c r="A13" s="71"/>
      <c r="B13" s="69" t="s">
        <v>75</v>
      </c>
      <c r="C13" s="74"/>
      <c r="D13" s="73" t="s">
        <v>150</v>
      </c>
      <c r="E13" s="69" t="s">
        <v>151</v>
      </c>
      <c r="F13" s="72"/>
      <c r="G13" s="72"/>
      <c r="H13" s="74"/>
    </row>
    <row r="14" spans="1:8" s="63" customFormat="1" ht="14.25">
      <c r="A14" s="71"/>
      <c r="B14" s="69" t="s">
        <v>76</v>
      </c>
      <c r="C14" s="74"/>
      <c r="D14" s="73" t="s">
        <v>152</v>
      </c>
      <c r="E14" s="69" t="s">
        <v>153</v>
      </c>
      <c r="F14" s="72"/>
      <c r="G14" s="72"/>
      <c r="H14" s="72"/>
    </row>
    <row r="15" spans="1:8" s="63" customFormat="1" ht="14.25">
      <c r="A15" s="71"/>
      <c r="B15" s="69" t="s">
        <v>154</v>
      </c>
      <c r="C15" s="74"/>
      <c r="D15" s="73" t="s">
        <v>155</v>
      </c>
      <c r="E15" s="69" t="s">
        <v>156</v>
      </c>
      <c r="F15" s="72"/>
      <c r="G15" s="72">
        <v>620451.4</v>
      </c>
      <c r="H15" s="72"/>
    </row>
    <row r="16" spans="1:8" s="63" customFormat="1" ht="14.25">
      <c r="A16" s="71"/>
      <c r="B16" s="69" t="s">
        <v>157</v>
      </c>
      <c r="C16" s="74"/>
      <c r="D16" s="75" t="s">
        <v>158</v>
      </c>
      <c r="E16" s="69" t="s">
        <v>159</v>
      </c>
      <c r="F16" s="72"/>
      <c r="G16" s="72">
        <v>95340</v>
      </c>
      <c r="H16" s="74"/>
    </row>
    <row r="17" spans="1:8" s="63" customFormat="1" ht="14.25">
      <c r="A17" s="71"/>
      <c r="B17" s="69" t="s">
        <v>160</v>
      </c>
      <c r="C17" s="74"/>
      <c r="D17" s="73" t="s">
        <v>161</v>
      </c>
      <c r="E17" s="69" t="s">
        <v>162</v>
      </c>
      <c r="F17" s="72"/>
      <c r="G17" s="72"/>
      <c r="H17" s="74"/>
    </row>
    <row r="18" spans="1:8" s="63" customFormat="1" ht="14.25">
      <c r="A18" s="71"/>
      <c r="B18" s="69" t="s">
        <v>163</v>
      </c>
      <c r="C18" s="74"/>
      <c r="D18" s="73" t="s">
        <v>164</v>
      </c>
      <c r="E18" s="69" t="s">
        <v>165</v>
      </c>
      <c r="F18" s="72"/>
      <c r="G18" s="72"/>
      <c r="H18" s="72"/>
    </row>
    <row r="19" spans="1:8" s="63" customFormat="1" ht="14.25">
      <c r="A19" s="71"/>
      <c r="B19" s="69" t="s">
        <v>166</v>
      </c>
      <c r="C19" s="74"/>
      <c r="D19" s="73" t="s">
        <v>167</v>
      </c>
      <c r="E19" s="69" t="s">
        <v>168</v>
      </c>
      <c r="F19" s="72"/>
      <c r="G19" s="72"/>
      <c r="H19" s="72"/>
    </row>
    <row r="20" spans="1:8" s="63" customFormat="1" ht="14.25">
      <c r="A20" s="71"/>
      <c r="B20" s="69" t="s">
        <v>169</v>
      </c>
      <c r="C20" s="74"/>
      <c r="D20" s="73" t="s">
        <v>170</v>
      </c>
      <c r="E20" s="69" t="s">
        <v>171</v>
      </c>
      <c r="F20" s="72"/>
      <c r="G20" s="72"/>
      <c r="H20" s="74"/>
    </row>
    <row r="21" spans="1:8" s="63" customFormat="1" ht="14.25">
      <c r="A21" s="71"/>
      <c r="B21" s="69" t="s">
        <v>172</v>
      </c>
      <c r="C21" s="74"/>
      <c r="D21" s="73" t="s">
        <v>173</v>
      </c>
      <c r="E21" s="69" t="s">
        <v>174</v>
      </c>
      <c r="F21" s="72"/>
      <c r="G21" s="72"/>
      <c r="H21" s="72"/>
    </row>
    <row r="22" spans="1:8" s="63" customFormat="1" ht="14.25">
      <c r="A22" s="71"/>
      <c r="B22" s="69" t="s">
        <v>175</v>
      </c>
      <c r="C22" s="74"/>
      <c r="D22" s="73" t="s">
        <v>176</v>
      </c>
      <c r="E22" s="69" t="s">
        <v>177</v>
      </c>
      <c r="F22" s="72"/>
      <c r="G22" s="72"/>
      <c r="H22" s="74"/>
    </row>
    <row r="23" spans="1:8" s="63" customFormat="1" ht="14.25">
      <c r="A23" s="71"/>
      <c r="B23" s="69" t="s">
        <v>178</v>
      </c>
      <c r="C23" s="74"/>
      <c r="D23" s="73" t="s">
        <v>179</v>
      </c>
      <c r="E23" s="69" t="s">
        <v>180</v>
      </c>
      <c r="F23" s="72"/>
      <c r="G23" s="72"/>
      <c r="H23" s="74"/>
    </row>
    <row r="24" spans="1:8" s="63" customFormat="1" ht="14.25">
      <c r="A24" s="71"/>
      <c r="B24" s="69" t="s">
        <v>181</v>
      </c>
      <c r="C24" s="74"/>
      <c r="D24" s="73" t="s">
        <v>182</v>
      </c>
      <c r="E24" s="69" t="s">
        <v>183</v>
      </c>
      <c r="F24" s="74"/>
      <c r="G24" s="74"/>
      <c r="H24" s="74"/>
    </row>
    <row r="25" spans="1:8" s="63" customFormat="1" ht="14.25">
      <c r="A25" s="71"/>
      <c r="B25" s="69" t="s">
        <v>184</v>
      </c>
      <c r="C25" s="74"/>
      <c r="D25" s="73" t="s">
        <v>185</v>
      </c>
      <c r="E25" s="69" t="s">
        <v>186</v>
      </c>
      <c r="F25" s="72"/>
      <c r="G25" s="72"/>
      <c r="H25" s="74"/>
    </row>
    <row r="26" spans="1:8" s="63" customFormat="1" ht="14.25">
      <c r="A26" s="71"/>
      <c r="B26" s="69" t="s">
        <v>187</v>
      </c>
      <c r="C26" s="74"/>
      <c r="D26" s="73" t="s">
        <v>188</v>
      </c>
      <c r="E26" s="69" t="s">
        <v>189</v>
      </c>
      <c r="F26" s="72"/>
      <c r="G26" s="72">
        <v>132491.52</v>
      </c>
      <c r="H26" s="74"/>
    </row>
    <row r="27" spans="1:8" s="63" customFormat="1" ht="14.25">
      <c r="A27" s="71"/>
      <c r="B27" s="69" t="s">
        <v>190</v>
      </c>
      <c r="C27" s="74"/>
      <c r="D27" s="73" t="s">
        <v>191</v>
      </c>
      <c r="E27" s="69" t="s">
        <v>192</v>
      </c>
      <c r="F27" s="72"/>
      <c r="G27" s="72"/>
      <c r="H27" s="74"/>
    </row>
    <row r="28" spans="1:8" s="63" customFormat="1" ht="14.25">
      <c r="A28" s="71"/>
      <c r="B28" s="69" t="s">
        <v>193</v>
      </c>
      <c r="C28" s="74"/>
      <c r="D28" s="73" t="s">
        <v>194</v>
      </c>
      <c r="E28" s="69" t="s">
        <v>195</v>
      </c>
      <c r="F28" s="72"/>
      <c r="G28" s="72"/>
      <c r="H28" s="74"/>
    </row>
    <row r="29" spans="1:8" s="63" customFormat="1" ht="14.25">
      <c r="A29" s="71"/>
      <c r="B29" s="69" t="s">
        <v>196</v>
      </c>
      <c r="C29" s="74"/>
      <c r="D29" s="73" t="s">
        <v>197</v>
      </c>
      <c r="E29" s="69" t="s">
        <v>198</v>
      </c>
      <c r="F29" s="72"/>
      <c r="G29" s="72"/>
      <c r="H29" s="72"/>
    </row>
    <row r="30" spans="1:8" s="63" customFormat="1" ht="14.25">
      <c r="A30" s="71"/>
      <c r="B30" s="69" t="s">
        <v>199</v>
      </c>
      <c r="C30" s="74"/>
      <c r="D30" s="71"/>
      <c r="E30" s="69" t="s">
        <v>200</v>
      </c>
      <c r="F30" s="74"/>
      <c r="G30" s="74"/>
      <c r="H30" s="74"/>
    </row>
    <row r="31" spans="1:8" s="63" customFormat="1" ht="14.25">
      <c r="A31" s="76" t="s">
        <v>57</v>
      </c>
      <c r="B31" s="69" t="s">
        <v>201</v>
      </c>
      <c r="C31" s="77">
        <f>C8</f>
        <v>2775778.92</v>
      </c>
      <c r="D31" s="78" t="s">
        <v>97</v>
      </c>
      <c r="E31" s="69" t="s">
        <v>202</v>
      </c>
      <c r="F31" s="78"/>
      <c r="G31" s="79">
        <f>G8+G9+G10+G11+G12+G13+G14+G15+G16+G17+G19+G18+G20+G21+G22+G23+G24+G25+G26+G27+G28+G29</f>
        <v>2775778.92</v>
      </c>
      <c r="H31" s="78"/>
    </row>
    <row r="32" spans="1:8" s="63" customFormat="1" ht="14.25">
      <c r="A32" s="71"/>
      <c r="B32" s="69" t="s">
        <v>203</v>
      </c>
      <c r="C32" s="74"/>
      <c r="D32" s="80"/>
      <c r="E32" s="69" t="s">
        <v>204</v>
      </c>
      <c r="F32" s="80"/>
      <c r="G32" s="80"/>
      <c r="H32" s="80"/>
    </row>
    <row r="33" spans="1:8" s="63" customFormat="1" ht="14.25">
      <c r="A33" s="71" t="s">
        <v>205</v>
      </c>
      <c r="B33" s="69" t="s">
        <v>206</v>
      </c>
      <c r="C33" s="72"/>
      <c r="D33" s="80" t="s">
        <v>207</v>
      </c>
      <c r="E33" s="69" t="s">
        <v>208</v>
      </c>
      <c r="F33" s="80"/>
      <c r="G33" s="80"/>
      <c r="H33" s="80"/>
    </row>
    <row r="34" spans="1:8" s="63" customFormat="1" ht="14.25">
      <c r="A34" s="71" t="s">
        <v>138</v>
      </c>
      <c r="B34" s="69" t="s">
        <v>209</v>
      </c>
      <c r="C34" s="72"/>
      <c r="D34" s="80" t="s">
        <v>210</v>
      </c>
      <c r="E34" s="69" t="s">
        <v>211</v>
      </c>
      <c r="F34" s="80"/>
      <c r="G34" s="80"/>
      <c r="H34" s="80"/>
    </row>
    <row r="35" spans="1:8" s="63" customFormat="1" ht="14.25">
      <c r="A35" s="71" t="s">
        <v>141</v>
      </c>
      <c r="B35" s="69" t="s">
        <v>212</v>
      </c>
      <c r="C35" s="72"/>
      <c r="D35" s="80" t="s">
        <v>213</v>
      </c>
      <c r="E35" s="69" t="s">
        <v>214</v>
      </c>
      <c r="F35" s="80"/>
      <c r="G35" s="80"/>
      <c r="H35" s="80"/>
    </row>
    <row r="36" spans="1:8" s="63" customFormat="1" ht="14.25">
      <c r="A36" s="71"/>
      <c r="B36" s="69" t="s">
        <v>215</v>
      </c>
      <c r="C36" s="74"/>
      <c r="D36" s="80"/>
      <c r="E36" s="69" t="s">
        <v>216</v>
      </c>
      <c r="F36" s="80"/>
      <c r="G36" s="80"/>
      <c r="H36" s="80"/>
    </row>
    <row r="37" spans="1:8" s="63" customFormat="1" ht="14.25">
      <c r="A37" s="76" t="s">
        <v>217</v>
      </c>
      <c r="B37" s="69" t="s">
        <v>218</v>
      </c>
      <c r="C37" s="77">
        <f>C31</f>
        <v>2775778.92</v>
      </c>
      <c r="D37" s="78" t="s">
        <v>219</v>
      </c>
      <c r="E37" s="69" t="s">
        <v>220</v>
      </c>
      <c r="F37" s="78"/>
      <c r="G37" s="79">
        <f>G31</f>
        <v>2775778.92</v>
      </c>
      <c r="H37" s="7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1.38" right="0.12" top="0.04" bottom="0.16" header="0.2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G24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3" width="7.50390625" style="0" customWidth="1"/>
    <col min="4" max="4" width="23.125" style="0" customWidth="1"/>
    <col min="5" max="5" width="12.75390625" style="0" customWidth="1"/>
    <col min="6" max="6" width="13.75390625" style="0" customWidth="1"/>
    <col min="7" max="7" width="12.00390625" style="0" customWidth="1"/>
  </cols>
  <sheetData>
    <row r="1" spans="1:2" ht="14.25">
      <c r="A1" s="1" t="s">
        <v>221</v>
      </c>
      <c r="B1" s="1"/>
    </row>
    <row r="2" spans="1:7" ht="20.25">
      <c r="A2" s="37" t="s">
        <v>222</v>
      </c>
      <c r="B2" s="38"/>
      <c r="C2" s="38"/>
      <c r="D2" s="38"/>
      <c r="E2" s="38"/>
      <c r="F2" s="38"/>
      <c r="G2" s="38"/>
    </row>
    <row r="3" spans="1:7" ht="14.25">
      <c r="A3" s="39" t="s">
        <v>2</v>
      </c>
      <c r="B3" s="39"/>
      <c r="C3" s="39"/>
      <c r="D3" s="39"/>
      <c r="F3" s="40"/>
      <c r="G3" s="41" t="s">
        <v>55</v>
      </c>
    </row>
    <row r="4" spans="1:7" ht="21" customHeight="1">
      <c r="A4" s="42" t="s">
        <v>223</v>
      </c>
      <c r="B4" s="42"/>
      <c r="C4" s="43"/>
      <c r="D4" s="42" t="s">
        <v>65</v>
      </c>
      <c r="E4" s="42" t="s">
        <v>224</v>
      </c>
      <c r="F4" s="42"/>
      <c r="G4" s="42"/>
    </row>
    <row r="5" spans="1:7" ht="21" customHeight="1">
      <c r="A5" s="42" t="s">
        <v>64</v>
      </c>
      <c r="B5" s="42"/>
      <c r="C5" s="43"/>
      <c r="D5" s="42"/>
      <c r="E5" s="42" t="s">
        <v>108</v>
      </c>
      <c r="F5" s="42" t="s">
        <v>98</v>
      </c>
      <c r="G5" s="42" t="s">
        <v>99</v>
      </c>
    </row>
    <row r="6" spans="1:7" ht="21" customHeight="1">
      <c r="A6" s="42" t="s">
        <v>66</v>
      </c>
      <c r="B6" s="42" t="s">
        <v>67</v>
      </c>
      <c r="C6" s="43" t="s">
        <v>68</v>
      </c>
      <c r="D6" s="42"/>
      <c r="E6" s="42"/>
      <c r="F6" s="42"/>
      <c r="G6" s="42"/>
    </row>
    <row r="7" spans="1:7" ht="21" customHeight="1">
      <c r="A7" s="44" t="s">
        <v>225</v>
      </c>
      <c r="B7" s="44"/>
      <c r="C7" s="44"/>
      <c r="D7" s="45"/>
      <c r="E7" s="46">
        <f>F7+G7</f>
        <v>2775778.92</v>
      </c>
      <c r="F7" s="46">
        <f>F8+F14+F19+F22</f>
        <v>2375778.92</v>
      </c>
      <c r="G7" s="47">
        <f>G12+G13</f>
        <v>400000</v>
      </c>
    </row>
    <row r="8" spans="1:7" ht="19.5" customHeight="1">
      <c r="A8" s="48">
        <v>201</v>
      </c>
      <c r="B8" s="49"/>
      <c r="C8" s="50"/>
      <c r="D8" s="51" t="s">
        <v>78</v>
      </c>
      <c r="E8" s="52">
        <f>F8+G8</f>
        <v>1927496</v>
      </c>
      <c r="F8" s="52">
        <f>F9</f>
        <v>1527496</v>
      </c>
      <c r="G8" s="53">
        <f>G9</f>
        <v>400000</v>
      </c>
    </row>
    <row r="9" spans="1:7" ht="19.5" customHeight="1">
      <c r="A9" s="48">
        <v>20108</v>
      </c>
      <c r="B9" s="49"/>
      <c r="C9" s="50"/>
      <c r="D9" s="51" t="s">
        <v>79</v>
      </c>
      <c r="E9" s="52">
        <f>F9+G9</f>
        <v>1927496</v>
      </c>
      <c r="F9" s="52">
        <f>F10+F11</f>
        <v>1527496</v>
      </c>
      <c r="G9" s="53">
        <f>G12+G13</f>
        <v>400000</v>
      </c>
    </row>
    <row r="10" spans="1:7" ht="19.5" customHeight="1">
      <c r="A10" s="48">
        <v>2010801</v>
      </c>
      <c r="B10" s="49"/>
      <c r="C10" s="50"/>
      <c r="D10" s="51" t="s">
        <v>80</v>
      </c>
      <c r="E10" s="52">
        <f aca="true" t="shared" si="0" ref="E8:E24">F10</f>
        <v>1493896</v>
      </c>
      <c r="F10" s="52">
        <v>1493896</v>
      </c>
      <c r="G10" s="53"/>
    </row>
    <row r="11" spans="1:7" ht="19.5" customHeight="1">
      <c r="A11" s="48">
        <v>2010803</v>
      </c>
      <c r="B11" s="49"/>
      <c r="C11" s="50"/>
      <c r="D11" s="51" t="s">
        <v>81</v>
      </c>
      <c r="E11" s="52">
        <f t="shared" si="0"/>
        <v>33600</v>
      </c>
      <c r="F11" s="52">
        <v>33600</v>
      </c>
      <c r="G11" s="53"/>
    </row>
    <row r="12" spans="1:7" ht="19.5" customHeight="1">
      <c r="A12" s="48">
        <v>2010804</v>
      </c>
      <c r="B12" s="49"/>
      <c r="C12" s="50"/>
      <c r="D12" s="54" t="s">
        <v>82</v>
      </c>
      <c r="E12" s="52">
        <f>F12+G12</f>
        <v>200000</v>
      </c>
      <c r="F12" s="55"/>
      <c r="G12" s="53">
        <v>200000</v>
      </c>
    </row>
    <row r="13" spans="1:7" ht="19.5" customHeight="1">
      <c r="A13" s="48">
        <v>2010805</v>
      </c>
      <c r="B13" s="49"/>
      <c r="C13" s="50"/>
      <c r="D13" s="54" t="s">
        <v>83</v>
      </c>
      <c r="E13" s="52">
        <f>F13+G13</f>
        <v>200000</v>
      </c>
      <c r="F13" s="55"/>
      <c r="G13" s="53">
        <v>200000</v>
      </c>
    </row>
    <row r="14" spans="1:7" ht="19.5" customHeight="1">
      <c r="A14" s="48">
        <v>208</v>
      </c>
      <c r="B14" s="49"/>
      <c r="C14" s="50"/>
      <c r="D14" s="54" t="s">
        <v>84</v>
      </c>
      <c r="E14" s="52">
        <f t="shared" si="0"/>
        <v>620451.4</v>
      </c>
      <c r="F14" s="55">
        <v>620451.4</v>
      </c>
      <c r="G14" s="56"/>
    </row>
    <row r="15" spans="1:7" ht="19.5" customHeight="1">
      <c r="A15" s="48">
        <v>20805</v>
      </c>
      <c r="B15" s="49"/>
      <c r="C15" s="50"/>
      <c r="D15" s="54" t="s">
        <v>85</v>
      </c>
      <c r="E15" s="52">
        <f t="shared" si="0"/>
        <v>614451.4</v>
      </c>
      <c r="F15" s="55">
        <v>614451.4</v>
      </c>
      <c r="G15" s="56"/>
    </row>
    <row r="16" spans="1:7" ht="19.5" customHeight="1">
      <c r="A16" s="48">
        <v>2080501</v>
      </c>
      <c r="B16" s="49"/>
      <c r="C16" s="50"/>
      <c r="D16" s="54" t="s">
        <v>86</v>
      </c>
      <c r="E16" s="52">
        <f t="shared" si="0"/>
        <v>614451.4</v>
      </c>
      <c r="F16" s="55">
        <v>614451.4</v>
      </c>
      <c r="G16" s="56"/>
    </row>
    <row r="17" spans="1:7" ht="19.5" customHeight="1">
      <c r="A17" s="48">
        <v>20808</v>
      </c>
      <c r="B17" s="49"/>
      <c r="C17" s="50"/>
      <c r="D17" s="54" t="s">
        <v>87</v>
      </c>
      <c r="E17" s="52">
        <f t="shared" si="0"/>
        <v>6000</v>
      </c>
      <c r="F17" s="55">
        <v>6000</v>
      </c>
      <c r="G17" s="56"/>
    </row>
    <row r="18" spans="1:7" ht="19.5" customHeight="1">
      <c r="A18" s="48">
        <v>2080801</v>
      </c>
      <c r="B18" s="49"/>
      <c r="C18" s="50"/>
      <c r="D18" s="57" t="s">
        <v>88</v>
      </c>
      <c r="E18" s="52">
        <f t="shared" si="0"/>
        <v>6000</v>
      </c>
      <c r="F18" s="58">
        <v>6000</v>
      </c>
      <c r="G18" s="56"/>
    </row>
    <row r="19" spans="1:7" ht="19.5" customHeight="1">
      <c r="A19" s="48">
        <v>210</v>
      </c>
      <c r="B19" s="49"/>
      <c r="C19" s="50"/>
      <c r="D19" s="59" t="s">
        <v>89</v>
      </c>
      <c r="E19" s="52">
        <f t="shared" si="0"/>
        <v>95340</v>
      </c>
      <c r="F19" s="60">
        <v>95340</v>
      </c>
      <c r="G19" s="56"/>
    </row>
    <row r="20" spans="1:7" ht="19.5" customHeight="1">
      <c r="A20" s="48">
        <v>21011</v>
      </c>
      <c r="B20" s="49"/>
      <c r="C20" s="50"/>
      <c r="D20" s="59" t="s">
        <v>90</v>
      </c>
      <c r="E20" s="52">
        <f t="shared" si="0"/>
        <v>95340</v>
      </c>
      <c r="F20" s="60">
        <v>95340</v>
      </c>
      <c r="G20" s="56"/>
    </row>
    <row r="21" spans="1:7" ht="19.5" customHeight="1">
      <c r="A21" s="48">
        <v>2101101</v>
      </c>
      <c r="B21" s="49"/>
      <c r="C21" s="50"/>
      <c r="D21" s="59" t="s">
        <v>91</v>
      </c>
      <c r="E21" s="52">
        <f t="shared" si="0"/>
        <v>95340</v>
      </c>
      <c r="F21" s="60">
        <v>95340</v>
      </c>
      <c r="G21" s="56"/>
    </row>
    <row r="22" spans="1:7" ht="19.5" customHeight="1">
      <c r="A22" s="48">
        <v>221</v>
      </c>
      <c r="B22" s="49"/>
      <c r="C22" s="50"/>
      <c r="D22" s="61" t="s">
        <v>92</v>
      </c>
      <c r="E22" s="52">
        <f t="shared" si="0"/>
        <v>132491.52</v>
      </c>
      <c r="F22" s="61">
        <v>132491.52</v>
      </c>
      <c r="G22" s="56"/>
    </row>
    <row r="23" spans="1:7" ht="19.5" customHeight="1">
      <c r="A23" s="48">
        <v>22102</v>
      </c>
      <c r="B23" s="49"/>
      <c r="C23" s="50"/>
      <c r="D23" s="62" t="s">
        <v>93</v>
      </c>
      <c r="E23" s="52">
        <f t="shared" si="0"/>
        <v>132491.52</v>
      </c>
      <c r="F23" s="61">
        <v>132491.52</v>
      </c>
      <c r="G23" s="56"/>
    </row>
    <row r="24" spans="1:7" ht="19.5" customHeight="1">
      <c r="A24" s="48">
        <v>2210201</v>
      </c>
      <c r="B24" s="49"/>
      <c r="C24" s="50"/>
      <c r="D24" s="62" t="s">
        <v>94</v>
      </c>
      <c r="E24" s="52">
        <f t="shared" si="0"/>
        <v>132491.52</v>
      </c>
      <c r="F24" s="61">
        <v>132491.52</v>
      </c>
      <c r="G24" s="56"/>
    </row>
  </sheetData>
  <sheetProtection/>
  <mergeCells count="28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4:D6"/>
    <mergeCell ref="E5:E6"/>
    <mergeCell ref="F5:F6"/>
    <mergeCell ref="G5:G6"/>
  </mergeCells>
  <printOptions/>
  <pageMargins left="2.36" right="0.63" top="0.51" bottom="0.98" header="0.16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34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226</v>
      </c>
    </row>
    <row r="2" spans="1:4" ht="18.75">
      <c r="A2" s="22" t="s">
        <v>227</v>
      </c>
      <c r="B2" s="22"/>
      <c r="C2" s="22"/>
      <c r="D2" s="22"/>
    </row>
    <row r="3" spans="1:4" ht="14.25">
      <c r="A3" t="s">
        <v>2</v>
      </c>
      <c r="B3" s="33"/>
      <c r="C3" s="33"/>
      <c r="D3" s="34" t="s">
        <v>3</v>
      </c>
    </row>
    <row r="4" spans="1:4" ht="24.75" customHeight="1">
      <c r="A4" s="35" t="s">
        <v>228</v>
      </c>
      <c r="B4" s="27" t="s">
        <v>229</v>
      </c>
      <c r="C4" s="27"/>
      <c r="D4" s="27"/>
    </row>
    <row r="5" spans="1:4" ht="27.75" customHeight="1">
      <c r="A5" s="35"/>
      <c r="B5" s="27" t="s">
        <v>108</v>
      </c>
      <c r="C5" s="28" t="s">
        <v>112</v>
      </c>
      <c r="D5" s="28" t="s">
        <v>113</v>
      </c>
    </row>
    <row r="6" spans="1:4" ht="14.25">
      <c r="A6" s="29" t="s">
        <v>230</v>
      </c>
      <c r="B6" s="30">
        <f>B7+B11+B15</f>
        <v>2375778.92</v>
      </c>
      <c r="C6" s="30">
        <f>C7+C11+C15</f>
        <v>2375778.92</v>
      </c>
      <c r="D6" s="36"/>
    </row>
    <row r="7" spans="1:4" ht="14.25">
      <c r="A7" s="31" t="s">
        <v>114</v>
      </c>
      <c r="B7" s="32">
        <v>1137696</v>
      </c>
      <c r="C7" s="32">
        <v>1137696</v>
      </c>
      <c r="D7" s="31"/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115</v>
      </c>
      <c r="B11" s="32">
        <v>389800</v>
      </c>
      <c r="C11" s="32">
        <v>389800</v>
      </c>
      <c r="D11" s="31"/>
    </row>
    <row r="12" spans="1:4" ht="14.25">
      <c r="A12" s="31"/>
      <c r="B12" s="32"/>
      <c r="C12" s="32"/>
      <c r="D12" s="31"/>
    </row>
    <row r="13" spans="1:4" ht="14.25">
      <c r="A13" s="31"/>
      <c r="B13" s="32"/>
      <c r="C13" s="32"/>
      <c r="D13" s="31"/>
    </row>
    <row r="14" spans="1:4" ht="14.25">
      <c r="A14" s="31"/>
      <c r="B14" s="32"/>
      <c r="C14" s="32"/>
      <c r="D14" s="31"/>
    </row>
    <row r="15" spans="1:4" ht="14.25">
      <c r="A15" s="31" t="s">
        <v>116</v>
      </c>
      <c r="B15" s="32">
        <v>848282.92</v>
      </c>
      <c r="C15" s="32">
        <v>848282.92</v>
      </c>
      <c r="D15" s="31"/>
    </row>
    <row r="16" spans="1:4" ht="14.25">
      <c r="A16" s="31"/>
      <c r="B16" s="32"/>
      <c r="C16" s="32"/>
      <c r="D16" s="31"/>
    </row>
    <row r="17" spans="1:4" ht="14.25">
      <c r="A17" s="31"/>
      <c r="B17" s="32"/>
      <c r="C17" s="32"/>
      <c r="D17" s="31"/>
    </row>
    <row r="18" spans="1:4" ht="14.25">
      <c r="A18" s="31"/>
      <c r="B18" s="32"/>
      <c r="C18" s="32"/>
      <c r="D18" s="31"/>
    </row>
    <row r="19" spans="1:4" ht="14.25">
      <c r="A19" s="31" t="s">
        <v>117</v>
      </c>
      <c r="B19" s="32"/>
      <c r="C19" s="31"/>
      <c r="D19" s="31"/>
    </row>
    <row r="20" spans="1:4" ht="14.25">
      <c r="A20" s="31"/>
      <c r="B20" s="32"/>
      <c r="C20" s="31"/>
      <c r="D20" s="31"/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 t="s">
        <v>118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119</v>
      </c>
      <c r="B27" s="32"/>
      <c r="C27" s="32"/>
      <c r="D27" s="31"/>
    </row>
    <row r="28" spans="1:4" ht="14.25">
      <c r="A28" s="31"/>
      <c r="B28" s="32"/>
      <c r="C28" s="32"/>
      <c r="D28" s="31"/>
    </row>
    <row r="29" spans="1:4" ht="14.25">
      <c r="A29" s="31"/>
      <c r="B29" s="32"/>
      <c r="C29" s="32"/>
      <c r="D29" s="31"/>
    </row>
    <row r="30" spans="1:4" ht="14.25">
      <c r="A30" s="31"/>
      <c r="B30" s="32"/>
      <c r="C30" s="32"/>
      <c r="D30" s="31"/>
    </row>
    <row r="31" spans="1:4" ht="14.25">
      <c r="A31" s="31" t="s">
        <v>103</v>
      </c>
      <c r="B31" s="32"/>
      <c r="C31" s="32"/>
      <c r="D31" s="31"/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9000132083893"/>
  </sheetPr>
  <dimension ref="A1:D34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231</v>
      </c>
    </row>
    <row r="2" spans="1:4" ht="18.75">
      <c r="A2" s="22" t="s">
        <v>232</v>
      </c>
      <c r="B2" s="22"/>
      <c r="C2" s="22"/>
      <c r="D2" s="22"/>
    </row>
    <row r="3" spans="1:4" ht="14.25">
      <c r="A3" s="23" t="s">
        <v>2</v>
      </c>
      <c r="B3" s="23"/>
      <c r="C3" s="24"/>
      <c r="D3" s="25" t="s">
        <v>3</v>
      </c>
    </row>
    <row r="4" spans="1:4" ht="24.75" customHeight="1">
      <c r="A4" s="26" t="s">
        <v>228</v>
      </c>
      <c r="B4" s="27" t="s">
        <v>229</v>
      </c>
      <c r="C4" s="27"/>
      <c r="D4" s="27"/>
    </row>
    <row r="5" spans="1:4" ht="27.75" customHeight="1">
      <c r="A5" s="26"/>
      <c r="B5" s="27" t="s">
        <v>108</v>
      </c>
      <c r="C5" s="28" t="s">
        <v>112</v>
      </c>
      <c r="D5" s="28" t="s">
        <v>113</v>
      </c>
    </row>
    <row r="6" spans="1:4" ht="14.25">
      <c r="A6" s="29" t="s">
        <v>230</v>
      </c>
      <c r="B6" s="30">
        <f>B11+B31</f>
        <v>400000</v>
      </c>
      <c r="C6" s="30">
        <f>C11+C31</f>
        <v>400000</v>
      </c>
      <c r="D6" s="30"/>
    </row>
    <row r="7" spans="1:4" ht="14.25">
      <c r="A7" s="31" t="s">
        <v>114</v>
      </c>
      <c r="B7" s="32"/>
      <c r="C7" s="32"/>
      <c r="D7" s="31"/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115</v>
      </c>
      <c r="B11" s="32">
        <v>200000</v>
      </c>
      <c r="C11" s="32">
        <v>200000</v>
      </c>
      <c r="D11" s="31"/>
    </row>
    <row r="12" spans="1:4" ht="14.25">
      <c r="A12" s="31"/>
      <c r="B12" s="32"/>
      <c r="C12" s="32"/>
      <c r="D12" s="31"/>
    </row>
    <row r="13" spans="1:4" ht="14.25">
      <c r="A13" s="31"/>
      <c r="B13" s="32"/>
      <c r="C13" s="32"/>
      <c r="D13" s="31"/>
    </row>
    <row r="14" spans="1:4" ht="14.25">
      <c r="A14" s="31"/>
      <c r="B14" s="32"/>
      <c r="C14" s="32"/>
      <c r="D14" s="31"/>
    </row>
    <row r="15" spans="1:4" ht="14.25">
      <c r="A15" s="31" t="s">
        <v>116</v>
      </c>
      <c r="B15" s="32"/>
      <c r="C15" s="32"/>
      <c r="D15" s="31"/>
    </row>
    <row r="16" spans="1:4" ht="14.25">
      <c r="A16" s="31"/>
      <c r="B16" s="32"/>
      <c r="C16" s="32"/>
      <c r="D16" s="31"/>
    </row>
    <row r="17" spans="1:4" ht="14.25">
      <c r="A17" s="31"/>
      <c r="B17" s="32"/>
      <c r="C17" s="32"/>
      <c r="D17" s="31"/>
    </row>
    <row r="18" spans="1:4" ht="14.25">
      <c r="A18" s="31"/>
      <c r="B18" s="32"/>
      <c r="C18" s="32"/>
      <c r="D18" s="31"/>
    </row>
    <row r="19" spans="1:4" ht="14.25">
      <c r="A19" s="31" t="s">
        <v>117</v>
      </c>
      <c r="B19" s="32"/>
      <c r="C19" s="31"/>
      <c r="D19" s="31"/>
    </row>
    <row r="20" spans="1:4" ht="14.25">
      <c r="A20" s="31"/>
      <c r="B20" s="32"/>
      <c r="C20" s="31"/>
      <c r="D20" s="31"/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 t="s">
        <v>118</v>
      </c>
      <c r="B23" s="31"/>
      <c r="C23" s="31"/>
      <c r="D23" s="31"/>
    </row>
    <row r="24" spans="1:4" ht="14.25">
      <c r="A24" s="31"/>
      <c r="B24" s="31"/>
      <c r="C24" s="31"/>
      <c r="D24" s="31"/>
    </row>
    <row r="25" spans="1:4" ht="14.25">
      <c r="A25" s="31"/>
      <c r="B25" s="31"/>
      <c r="C25" s="31"/>
      <c r="D25" s="31"/>
    </row>
    <row r="26" spans="1:4" ht="14.25">
      <c r="A26" s="31"/>
      <c r="B26" s="31"/>
      <c r="C26" s="31"/>
      <c r="D26" s="31"/>
    </row>
    <row r="27" spans="1:4" ht="14.25">
      <c r="A27" s="31" t="s">
        <v>119</v>
      </c>
      <c r="B27" s="32"/>
      <c r="C27" s="32"/>
      <c r="D27" s="31"/>
    </row>
    <row r="28" spans="1:4" ht="14.25">
      <c r="A28" s="31"/>
      <c r="B28" s="32"/>
      <c r="C28" s="32"/>
      <c r="D28" s="31"/>
    </row>
    <row r="29" spans="1:4" ht="14.25">
      <c r="A29" s="31"/>
      <c r="B29" s="32"/>
      <c r="C29" s="32"/>
      <c r="D29" s="31"/>
    </row>
    <row r="30" spans="1:4" ht="14.25">
      <c r="A30" s="31"/>
      <c r="B30" s="32"/>
      <c r="C30" s="32"/>
      <c r="D30" s="31"/>
    </row>
    <row r="31" spans="1:4" ht="14.25">
      <c r="A31" s="31" t="s">
        <v>103</v>
      </c>
      <c r="B31" s="32">
        <v>200000</v>
      </c>
      <c r="C31" s="32">
        <v>200000</v>
      </c>
      <c r="D31" s="31"/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on_no1381491570</cp:lastModifiedBy>
  <cp:lastPrinted>2017-01-16T01:32:00Z</cp:lastPrinted>
  <dcterms:created xsi:type="dcterms:W3CDTF">2011-09-13T11:12:31Z</dcterms:created>
  <dcterms:modified xsi:type="dcterms:W3CDTF">2018-01-30T09:22:39Z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