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tabRatio="691" activeTab="0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</sheets>
  <definedNames/>
  <calcPr fullCalcOnLoad="1"/>
</workbook>
</file>

<file path=xl/sharedStrings.xml><?xml version="1.0" encoding="utf-8"?>
<sst xmlns="http://schemas.openxmlformats.org/spreadsheetml/2006/main" count="455" uniqueCount="283">
  <si>
    <t>部门收支总表</t>
  </si>
  <si>
    <t xml:space="preserve">单位名称： 始兴县人民政府办公室   </t>
  </si>
  <si>
    <t>单位:万元</t>
  </si>
  <si>
    <t>收                             入</t>
  </si>
  <si>
    <t>支                             出</t>
  </si>
  <si>
    <t xml:space="preserve">项            目 </t>
  </si>
  <si>
    <r>
      <t xml:space="preserve"> 2016 </t>
    </r>
    <r>
      <rPr>
        <sz val="9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</si>
  <si>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</si>
  <si>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</si>
  <si>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</si>
  <si>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</si>
  <si>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</si>
  <si>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</si>
  <si>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</si>
  <si>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</si>
  <si>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</si>
  <si>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</si>
  <si>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</si>
  <si>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</si>
  <si>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</si>
  <si>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</si>
  <si>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</si>
  <si>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</si>
  <si>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</si>
  <si>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</si>
  <si>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</si>
  <si>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</si>
  <si>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</si>
  <si>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</si>
  <si>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</si>
  <si>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</si>
  <si>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</si>
  <si>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</si>
  <si>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</si>
  <si>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</si>
  <si>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</si>
  <si>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</si>
  <si>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</si>
  <si>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</si>
  <si>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</si>
  <si>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</si>
  <si>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</si>
  <si>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</si>
  <si>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</si>
  <si>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</si>
  <si>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</si>
  <si>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</si>
  <si>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</si>
  <si>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</si>
  <si>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</si>
  <si>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</si>
  <si>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</si>
  <si>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部门收入总表</t>
  </si>
  <si>
    <t>单位名称：始兴县人民政府办公室</t>
  </si>
  <si>
    <t>单位：万元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</si>
  <si>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</si>
  <si>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</si>
  <si>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</si>
  <si>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</si>
  <si>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</si>
  <si>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</si>
  <si>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</si>
  <si>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</si>
  <si>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</si>
  <si>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</si>
  <si>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</si>
  <si>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</si>
  <si>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</si>
  <si>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</si>
  <si>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</si>
  <si>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</si>
  <si>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</si>
  <si>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</si>
  <si>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</si>
  <si>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</si>
  <si>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</si>
  <si>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</si>
  <si>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县府办</t>
  </si>
  <si>
    <t xml:space="preserve">  103001</t>
  </si>
  <si>
    <t xml:space="preserve">  始兴县人民政府办公室</t>
  </si>
  <si>
    <t xml:space="preserve">    201</t>
  </si>
  <si>
    <t xml:space="preserve">    一般公共服务支出</t>
  </si>
  <si>
    <t xml:space="preserve">      20103</t>
  </si>
  <si>
    <t xml:space="preserve">      政府办公厅（室）及相关机构事务</t>
  </si>
  <si>
    <t xml:space="preserve">        2010301</t>
  </si>
  <si>
    <t xml:space="preserve">        行政运行</t>
  </si>
  <si>
    <t xml:space="preserve">          统发工资</t>
  </si>
  <si>
    <t xml:space="preserve">          公用经费</t>
  </si>
  <si>
    <t xml:space="preserve">          处级费用</t>
  </si>
  <si>
    <t xml:space="preserve">          小车费</t>
  </si>
  <si>
    <t xml:space="preserve">        2010303</t>
  </si>
  <si>
    <t xml:space="preserve">        机关服务</t>
  </si>
  <si>
    <t xml:space="preserve">          定额工资</t>
  </si>
  <si>
    <t xml:space="preserve">        2010306</t>
  </si>
  <si>
    <t xml:space="preserve">        政务公开审批</t>
  </si>
  <si>
    <t xml:space="preserve">          政务信息经费</t>
  </si>
  <si>
    <t xml:space="preserve">        2010307</t>
  </si>
  <si>
    <t xml:space="preserve">        法制建设</t>
  </si>
  <si>
    <t xml:space="preserve">          法制局工作经费</t>
  </si>
  <si>
    <t xml:space="preserve">        2010399</t>
  </si>
  <si>
    <t xml:space="preserve">        其他政府办公厅（室）及相关机构事务支出</t>
  </si>
  <si>
    <t xml:space="preserve">          县应急办工作经费</t>
  </si>
  <si>
    <t xml:space="preserve">          行政复议办案经费</t>
  </si>
  <si>
    <t xml:space="preserve">          县府办工作经费</t>
  </si>
  <si>
    <t xml:space="preserve">          加密手机维护费</t>
  </si>
  <si>
    <t xml:space="preserve">          县府办法律顾问费</t>
  </si>
  <si>
    <t xml:space="preserve">          人防办工作经费</t>
  </si>
  <si>
    <t xml:space="preserve">    208</t>
  </si>
  <si>
    <t xml:space="preserve">    社会保障和就业支出</t>
  </si>
  <si>
    <t xml:space="preserve">      20805</t>
  </si>
  <si>
    <t xml:space="preserve">      行政事业单位离退休</t>
  </si>
  <si>
    <t xml:space="preserve">        2080501</t>
  </si>
  <si>
    <t xml:space="preserve">        归口管理的行政单位离退休</t>
  </si>
  <si>
    <t xml:space="preserve">          离退休统发工资</t>
  </si>
  <si>
    <t xml:space="preserve">        其他行政事业单位离退休支出</t>
  </si>
  <si>
    <t xml:space="preserve">          福利费</t>
  </si>
  <si>
    <t xml:space="preserve">      抚恤</t>
  </si>
  <si>
    <t xml:space="preserve">        死亡抚恤</t>
  </si>
  <si>
    <t xml:space="preserve">          遗属补助</t>
  </si>
  <si>
    <t xml:space="preserve">    210</t>
  </si>
  <si>
    <t xml:space="preserve">    医疗卫生与计划生育支出</t>
  </si>
  <si>
    <t xml:space="preserve">      21005</t>
  </si>
  <si>
    <t xml:space="preserve">      医疗保障</t>
  </si>
  <si>
    <t xml:space="preserve">        2100501</t>
  </si>
  <si>
    <t xml:space="preserve">        行政单位医疗</t>
  </si>
  <si>
    <t xml:space="preserve">          离退休人员医疗费</t>
  </si>
  <si>
    <t xml:space="preserve">          行政单位医疗</t>
  </si>
  <si>
    <t xml:space="preserve">          行政单位医疗（补充医疗）</t>
  </si>
  <si>
    <t xml:space="preserve">          离退休人员医疗费（补充医疗）</t>
  </si>
  <si>
    <t xml:space="preserve">    221</t>
  </si>
  <si>
    <t xml:space="preserve">    住房保障支出</t>
  </si>
  <si>
    <t xml:space="preserve">      22102</t>
  </si>
  <si>
    <t xml:space="preserve">      住房改革支出</t>
  </si>
  <si>
    <t xml:space="preserve">        2210201</t>
  </si>
  <si>
    <t xml:space="preserve">        住房公积金</t>
  </si>
  <si>
    <t xml:space="preserve">          统发住房公积金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</si>
  <si>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</si>
  <si>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</si>
  <si>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</si>
  <si>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</si>
  <si>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</si>
  <si>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</si>
  <si>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</si>
  <si>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</si>
  <si>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</si>
  <si>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</si>
  <si>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</si>
  <si>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</si>
  <si>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</si>
  <si>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</si>
  <si>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</si>
  <si>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</si>
  <si>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</si>
  <si>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</si>
  <si>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</si>
  <si>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</si>
  <si>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</si>
  <si>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</si>
  <si>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</si>
  <si>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</si>
  <si>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</si>
  <si>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</si>
  <si>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</si>
  <si>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</si>
  <si>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</si>
  <si>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</si>
  <si>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</si>
  <si>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</si>
  <si>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</si>
  <si>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</si>
  <si>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</si>
  <si>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</si>
  <si>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</si>
  <si>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</si>
  <si>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</si>
  <si>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</si>
  <si>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</si>
  <si>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</si>
  <si>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</si>
  <si>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</si>
  <si>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</si>
  <si>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</si>
  <si>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</si>
  <si>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</si>
  <si>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</si>
  <si>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</si>
  <si>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</si>
  <si>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</si>
  <si>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</si>
  <si>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</si>
  <si>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</si>
  <si>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</si>
  <si>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</si>
  <si>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</si>
  <si>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</si>
  <si>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</si>
  <si>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</si>
  <si>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</si>
  <si>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</si>
  <si>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</si>
  <si>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</si>
  <si>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</si>
  <si>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</si>
  <si>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</si>
  <si>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</si>
  <si>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</si>
  <si>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</si>
  <si>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</si>
  <si>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</si>
  <si>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</si>
  <si>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</si>
  <si>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</si>
  <si>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</si>
  <si>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</si>
  <si>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</si>
  <si>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</si>
  <si>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</si>
  <si>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</si>
  <si>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</si>
  <si>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</si>
  <si>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</si>
  <si>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</si>
  <si>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</si>
  <si>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</si>
  <si>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</si>
  <si>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</si>
  <si>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</si>
  <si>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</si>
  <si>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</si>
  <si>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</si>
  <si>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</si>
  <si>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</si>
  <si>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</si>
  <si>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</si>
  <si>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</si>
  <si>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</si>
  <si>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</si>
  <si>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一般公共预算支出表</t>
  </si>
  <si>
    <t>项目</t>
  </si>
  <si>
    <t>本年支出</t>
  </si>
  <si>
    <t>人员经费</t>
  </si>
  <si>
    <t>日常公用经费</t>
  </si>
  <si>
    <t>其中：基本建设资金支出</t>
  </si>
  <si>
    <t>一般公共预算基本支出表</t>
  </si>
  <si>
    <t>项  目  名  称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</si>
  <si>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</si>
  <si>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</si>
  <si>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</si>
  <si>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</si>
  <si>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</si>
  <si>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</si>
  <si>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</si>
  <si>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</si>
  <si>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</si>
  <si>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</si>
  <si>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</si>
  <si>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</si>
  <si>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</si>
  <si>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其他支出</t>
  </si>
  <si>
    <t>一般公共预算项目支出表</t>
  </si>
  <si>
    <t>项目名称</t>
  </si>
  <si>
    <t>合 计</t>
  </si>
  <si>
    <t>绩效目标</t>
  </si>
  <si>
    <t>小 计</t>
  </si>
  <si>
    <t>处级费用</t>
  </si>
  <si>
    <t>小车费</t>
  </si>
  <si>
    <t>政务信息经费</t>
  </si>
  <si>
    <t>法制局工作经费</t>
  </si>
  <si>
    <t>县应急办工作经费</t>
  </si>
  <si>
    <t>行政复议办案经费</t>
  </si>
  <si>
    <t>县府办工作经费</t>
  </si>
  <si>
    <t>加密手机维护费</t>
  </si>
  <si>
    <t>县府办法律顾问费</t>
  </si>
  <si>
    <t>人防办工作经费</t>
  </si>
  <si>
    <t>一般公共预算“三公”经费支出表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</si>
  <si>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</si>
  <si>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</si>
  <si>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</si>
  <si>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</si>
  <si>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</si>
  <si>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</si>
  <si>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三、公务接待支出</t>
  </si>
  <si>
    <t>政府性基金预算支出表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</si>
</sst>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宋体"/>
      <family val="0"/>
    </font>
    <font>
      <u val="single"/>
      <sz val="9"/>
      <name val="宋体"/>
      <family val="0"/>
    </font>
    <font>
      <sz val="12"/>
      <name val="Arial"/>
      <family val="2"/>
    </font>
    <font>
      <b/>
      <sz val="12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4"/>
      <name val="黑体"/>
      <family val="3"/>
    </font>
    <font>
      <sz val="22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6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2">
    <xf numFmtId="0" fontId="0" fillId="0" borderId="0" xfId="0" applyAlignment="1">
      <alignment vertical="center"/>
    </xf>
    <xf numFmtId="0" fontId="3" fillId="0" borderId="0" xfId="16" applyNumberFormat="1" applyFont="1" applyFill="1" applyBorder="1" applyAlignment="1">
      <alignment/>
    </xf>
    <xf numFmtId="0" fontId="4" fillId="0" borderId="0" xfId="16" applyNumberFormat="1" applyFont="1" applyFill="1" applyBorder="1" applyAlignment="1">
      <alignment horizontal="left" vertical="center"/>
    </xf>
    <xf numFmtId="0" fontId="4" fillId="0" borderId="0" xfId="16" applyNumberFormat="1" applyFont="1" applyFill="1" applyBorder="1" applyAlignment="1">
      <alignment vertical="center"/>
    </xf>
    <xf numFmtId="0" fontId="4" fillId="0" borderId="0" xfId="16" applyNumberFormat="1" applyFont="1" applyFill="1" applyBorder="1" applyAlignment="1">
      <alignment horizontal="right" vertical="center"/>
    </xf>
    <xf numFmtId="4" fontId="1" fillId="0" borderId="1" xfId="16" applyNumberFormat="1" applyFont="1" applyBorder="1" applyAlignment="1">
      <alignment horizontal="center" shrinkToFit="1"/>
    </xf>
    <xf numFmtId="4" fontId="1" fillId="0" borderId="1" xfId="16" applyNumberFormat="1" applyFont="1" applyBorder="1" applyAlignment="1">
      <alignment horizontal="right"/>
    </xf>
    <xf numFmtId="0" fontId="1" fillId="2" borderId="1" xfId="16" applyFont="1" applyFill="1" applyBorder="1" applyAlignment="1">
      <alignment horizontal="center" vertical="center" wrapText="1" shrinkToFit="1"/>
    </xf>
    <xf numFmtId="0" fontId="1" fillId="2" borderId="1" xfId="16" applyFont="1" applyFill="1" applyBorder="1" applyAlignment="1">
      <alignment horizontal="left" vertical="center" wrapText="1" shrinkToFit="1"/>
    </xf>
    <xf numFmtId="0" fontId="4" fillId="0" borderId="0" xfId="0" applyFont="1" applyAlignment="1">
      <alignment vertical="center"/>
    </xf>
    <xf numFmtId="0" fontId="1" fillId="2" borderId="1" xfId="16" applyFont="1" applyFill="1" applyBorder="1" applyAlignment="1">
      <alignment horizontal="right" vertical="center" wrapText="1" shrinkToFit="1"/>
    </xf>
    <xf numFmtId="0" fontId="5" fillId="2" borderId="1" xfId="16" applyFont="1" applyFill="1" applyBorder="1" applyAlignment="1">
      <alignment horizontal="center" vertical="center" wrapText="1" shrinkToFit="1"/>
    </xf>
    <xf numFmtId="0" fontId="3" fillId="0" borderId="0" xfId="17" applyNumberFormat="1" applyFont="1" applyFill="1" applyBorder="1" applyAlignment="1">
      <alignment/>
    </xf>
    <xf numFmtId="0" fontId="4" fillId="2" borderId="1" xfId="17" applyNumberFormat="1" applyFont="1" applyFill="1" applyBorder="1" applyAlignment="1">
      <alignment horizontal="center" vertical="center" wrapText="1" shrinkToFit="1"/>
    </xf>
    <xf numFmtId="0" fontId="4" fillId="0" borderId="1" xfId="17" applyNumberFormat="1" applyFont="1" applyFill="1" applyBorder="1" applyAlignment="1">
      <alignment horizontal="left" vertical="center" shrinkToFit="1"/>
    </xf>
    <xf numFmtId="4" fontId="4" fillId="0" borderId="1" xfId="17" applyNumberFormat="1" applyFont="1" applyFill="1" applyBorder="1" applyAlignment="1">
      <alignment/>
    </xf>
    <xf numFmtId="0" fontId="4" fillId="0" borderId="0" xfId="17" applyNumberFormat="1" applyFont="1" applyFill="1" applyBorder="1" applyAlignment="1">
      <alignment horizontal="right" vertical="center"/>
    </xf>
    <xf numFmtId="0" fontId="3" fillId="0" borderId="0" xfId="19" applyNumberFormat="1" applyFont="1" applyFill="1" applyBorder="1" applyAlignment="1">
      <alignment/>
    </xf>
    <xf numFmtId="0" fontId="3" fillId="0" borderId="2" xfId="19" applyNumberFormat="1" applyFont="1" applyFill="1" applyBorder="1" applyAlignment="1">
      <alignment/>
    </xf>
    <xf numFmtId="0" fontId="0" fillId="0" borderId="2" xfId="19" applyNumberFormat="1" applyFont="1" applyFill="1" applyBorder="1" applyAlignment="1">
      <alignment horizontal="left" vertical="center" shrinkToFit="1"/>
    </xf>
    <xf numFmtId="4" fontId="0" fillId="0" borderId="2" xfId="19" applyNumberFormat="1" applyFont="1" applyFill="1" applyBorder="1" applyAlignment="1">
      <alignment/>
    </xf>
    <xf numFmtId="0" fontId="0" fillId="2" borderId="2" xfId="19" applyNumberFormat="1" applyFont="1" applyFill="1" applyBorder="1" applyAlignment="1">
      <alignment horizontal="center" vertical="center" wrapText="1" shrinkToFit="1"/>
    </xf>
    <xf numFmtId="0" fontId="0" fillId="0" borderId="2" xfId="19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6" fillId="0" borderId="0" xfId="19" applyNumberFormat="1" applyFont="1" applyFill="1" applyBorder="1" applyAlignment="1">
      <alignment/>
    </xf>
    <xf numFmtId="0" fontId="0" fillId="0" borderId="0" xfId="19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8" fillId="0" borderId="0" xfId="22" applyFont="1" applyAlignment="1">
      <alignment horizontal="right"/>
      <protection/>
    </xf>
    <xf numFmtId="0" fontId="9" fillId="0" borderId="0" xfId="22" applyFont="1">
      <alignment/>
      <protection/>
    </xf>
    <xf numFmtId="0" fontId="8" fillId="0" borderId="0" xfId="22" applyFont="1" applyAlignment="1">
      <alignment horizontal="center"/>
      <protection/>
    </xf>
    <xf numFmtId="0" fontId="8" fillId="0" borderId="0" xfId="22" applyFont="1">
      <alignment/>
      <protection/>
    </xf>
    <xf numFmtId="0" fontId="10" fillId="3" borderId="2" xfId="22" applyFont="1" applyFill="1" applyBorder="1" applyAlignment="1">
      <alignment vertical="center"/>
      <protection/>
    </xf>
    <xf numFmtId="0" fontId="8" fillId="3" borderId="2" xfId="22" applyFont="1" applyFill="1" applyBorder="1" applyAlignment="1">
      <alignment horizontal="center" vertical="center"/>
      <protection/>
    </xf>
    <xf numFmtId="4" fontId="8" fillId="0" borderId="2" xfId="22" applyNumberFormat="1" applyFont="1" applyBorder="1" applyAlignment="1">
      <alignment horizontal="right" vertical="center" shrinkToFit="1"/>
      <protection/>
    </xf>
    <xf numFmtId="0" fontId="10" fillId="3" borderId="2" xfId="22" applyFont="1" applyFill="1" applyBorder="1" applyAlignment="1">
      <alignment horizontal="center" vertical="center"/>
      <protection/>
    </xf>
    <xf numFmtId="0" fontId="8" fillId="3" borderId="2" xfId="22" applyFont="1" applyFill="1" applyBorder="1" applyAlignment="1">
      <alignment vertical="center"/>
      <protection/>
    </xf>
    <xf numFmtId="0" fontId="8" fillId="0" borderId="2" xfId="22" applyFont="1" applyBorder="1" applyAlignment="1">
      <alignment horizontal="right" vertical="center" shrinkToFit="1"/>
      <protection/>
    </xf>
    <xf numFmtId="0" fontId="8" fillId="3" borderId="2" xfId="22" applyFont="1" applyFill="1" applyBorder="1" applyAlignment="1">
      <alignment horizontal="left" vertical="center"/>
      <protection/>
    </xf>
    <xf numFmtId="0" fontId="8" fillId="3" borderId="2" xfId="22" applyFont="1" applyFill="1" applyBorder="1" applyAlignment="1">
      <alignment horizontal="left" vertical="center" shrinkToFit="1"/>
      <protection/>
    </xf>
    <xf numFmtId="0" fontId="8" fillId="3" borderId="2" xfId="22" applyFont="1" applyFill="1" applyBorder="1" applyAlignment="1">
      <alignment horizontal="center" vertical="center" wrapText="1"/>
      <protection/>
    </xf>
    <xf numFmtId="0" fontId="2" fillId="0" borderId="0" xfId="18">
      <alignment/>
      <protection/>
    </xf>
    <xf numFmtId="0" fontId="11" fillId="0" borderId="0" xfId="18" applyFont="1" applyAlignment="1">
      <alignment horizontal="center"/>
      <protection/>
    </xf>
    <xf numFmtId="0" fontId="11" fillId="0" borderId="0" xfId="18" applyFont="1" applyAlignment="1">
      <alignment horizontal="right"/>
      <protection/>
    </xf>
    <xf numFmtId="0" fontId="12" fillId="3" borderId="3" xfId="18" applyFont="1" applyFill="1" applyBorder="1" applyAlignment="1">
      <alignment horizontal="center" vertical="center" wrapText="1" shrinkToFit="1"/>
      <protection/>
    </xf>
    <xf numFmtId="0" fontId="12" fillId="3" borderId="3" xfId="18" applyFont="1" applyFill="1" applyBorder="1" applyAlignment="1">
      <alignment horizontal="center" vertical="center" shrinkToFit="1"/>
      <protection/>
    </xf>
    <xf numFmtId="4" fontId="12" fillId="0" borderId="3" xfId="18" applyNumberFormat="1" applyFont="1" applyBorder="1" applyAlignment="1">
      <alignment horizontal="right" vertical="center" shrinkToFit="1"/>
      <protection/>
    </xf>
    <xf numFmtId="0" fontId="12" fillId="0" borderId="3" xfId="18" applyFont="1" applyBorder="1" applyAlignment="1">
      <alignment horizontal="left" vertical="center" shrinkToFit="1"/>
      <protection/>
    </xf>
    <xf numFmtId="0" fontId="12" fillId="0" borderId="3" xfId="18" applyFont="1" applyBorder="1" applyAlignment="1">
      <alignment horizontal="right" vertical="center" shrinkToFit="1"/>
      <protection/>
    </xf>
    <xf numFmtId="0" fontId="13" fillId="0" borderId="0" xfId="18" applyFont="1" applyAlignment="1">
      <alignment horizontal="right"/>
      <protection/>
    </xf>
    <xf numFmtId="0" fontId="2" fillId="0" borderId="0" xfId="20">
      <alignment/>
      <protection/>
    </xf>
    <xf numFmtId="0" fontId="11" fillId="0" borderId="0" xfId="20" applyFont="1" applyAlignment="1">
      <alignment horizontal="right"/>
      <protection/>
    </xf>
    <xf numFmtId="0" fontId="12" fillId="3" borderId="3" xfId="20" applyFont="1" applyFill="1" applyBorder="1" applyAlignment="1">
      <alignment horizontal="center" vertical="center" wrapText="1" shrinkToFit="1"/>
      <protection/>
    </xf>
    <xf numFmtId="0" fontId="12" fillId="3" borderId="3" xfId="20" applyFont="1" applyFill="1" applyBorder="1" applyAlignment="1">
      <alignment horizontal="center" vertical="center" shrinkToFit="1"/>
      <protection/>
    </xf>
    <xf numFmtId="0" fontId="12" fillId="3" borderId="4" xfId="20" applyFont="1" applyFill="1" applyBorder="1" applyAlignment="1">
      <alignment horizontal="center" vertical="center" wrapText="1" shrinkToFit="1"/>
      <protection/>
    </xf>
    <xf numFmtId="4" fontId="12" fillId="0" borderId="3" xfId="20" applyNumberFormat="1" applyFont="1" applyBorder="1" applyAlignment="1">
      <alignment horizontal="right" vertical="center" shrinkToFit="1"/>
      <protection/>
    </xf>
    <xf numFmtId="4" fontId="12" fillId="0" borderId="4" xfId="20" applyNumberFormat="1" applyFont="1" applyBorder="1" applyAlignment="1">
      <alignment horizontal="right" vertical="center" shrinkToFit="1"/>
      <protection/>
    </xf>
    <xf numFmtId="0" fontId="12" fillId="0" borderId="4" xfId="20" applyFont="1" applyBorder="1" applyAlignment="1">
      <alignment horizontal="right" vertical="center" shrinkToFit="1"/>
      <protection/>
    </xf>
    <xf numFmtId="0" fontId="12" fillId="3" borderId="3" xfId="21" applyFont="1" applyFill="1" applyBorder="1" applyAlignment="1">
      <alignment horizontal="center" vertical="center" shrinkToFit="1"/>
      <protection/>
    </xf>
    <xf numFmtId="0" fontId="2" fillId="0" borderId="0" xfId="21">
      <alignment/>
      <protection/>
    </xf>
    <xf numFmtId="0" fontId="11" fillId="0" borderId="0" xfId="21" applyFont="1">
      <alignment/>
      <protection/>
    </xf>
    <xf numFmtId="0" fontId="11" fillId="3" borderId="3" xfId="21" applyFont="1" applyFill="1" applyBorder="1" applyAlignment="1">
      <alignment horizontal="center" vertical="center" wrapText="1" shrinkToFit="1"/>
      <protection/>
    </xf>
    <xf numFmtId="0" fontId="11" fillId="3" borderId="3" xfId="21" applyFont="1" applyFill="1" applyBorder="1" applyAlignment="1">
      <alignment horizontal="center" vertical="center" shrinkToFit="1"/>
      <protection/>
    </xf>
    <xf numFmtId="0" fontId="11" fillId="3" borderId="5" xfId="21" applyFont="1" applyFill="1" applyBorder="1" applyAlignment="1">
      <alignment horizontal="center" vertical="center" wrapText="1" shrinkToFit="1"/>
      <protection/>
    </xf>
    <xf numFmtId="0" fontId="13" fillId="0" borderId="0" xfId="21" applyFont="1" applyAlignment="1">
      <alignment horizontal="right"/>
      <protection/>
    </xf>
    <xf numFmtId="0" fontId="2" fillId="0" borderId="0" xfId="23">
      <alignment/>
      <protection/>
    </xf>
    <xf numFmtId="0" fontId="13" fillId="0" borderId="0" xfId="23" applyFont="1" applyAlignment="1">
      <alignment horizontal="right"/>
      <protection/>
    </xf>
    <xf numFmtId="0" fontId="12" fillId="0" borderId="3" xfId="23" applyFont="1" applyFill="1" applyBorder="1" applyAlignment="1">
      <alignment horizontal="center" vertical="center" wrapText="1" shrinkToFit="1"/>
      <protection/>
    </xf>
    <xf numFmtId="0" fontId="12" fillId="0" borderId="3" xfId="23" applyFont="1" applyFill="1" applyBorder="1" applyAlignment="1">
      <alignment horizontal="center" vertical="center" shrinkToFit="1"/>
      <protection/>
    </xf>
    <xf numFmtId="0" fontId="12" fillId="0" borderId="6" xfId="23" applyFont="1" applyFill="1" applyBorder="1" applyAlignment="1">
      <alignment horizontal="center" vertical="center" wrapText="1" shrinkToFit="1"/>
      <protection/>
    </xf>
    <xf numFmtId="4" fontId="12" fillId="0" borderId="6" xfId="23" applyNumberFormat="1" applyFont="1" applyFill="1" applyBorder="1" applyAlignment="1">
      <alignment horizontal="right" vertical="center" shrinkToFit="1"/>
      <protection/>
    </xf>
    <xf numFmtId="0" fontId="11" fillId="0" borderId="0" xfId="18" applyFont="1" applyAlignment="1">
      <alignment horizontal="left"/>
      <protection/>
    </xf>
    <xf numFmtId="0" fontId="11" fillId="0" borderId="0" xfId="20" applyFont="1" applyAlignment="1">
      <alignment horizontal="left"/>
      <protection/>
    </xf>
    <xf numFmtId="0" fontId="11" fillId="0" borderId="0" xfId="23" applyFont="1" applyAlignment="1">
      <alignment horizontal="left"/>
      <protection/>
    </xf>
    <xf numFmtId="0" fontId="12" fillId="0" borderId="2" xfId="18" applyFont="1" applyBorder="1" applyAlignment="1">
      <alignment horizontal="left" vertical="center" shrinkToFit="1"/>
      <protection/>
    </xf>
    <xf numFmtId="0" fontId="12" fillId="3" borderId="7" xfId="21" applyFont="1" applyFill="1" applyBorder="1" applyAlignment="1">
      <alignment horizontal="center" vertical="center" shrinkToFit="1"/>
      <protection/>
    </xf>
    <xf numFmtId="0" fontId="0" fillId="2" borderId="8" xfId="19" applyNumberFormat="1" applyFont="1" applyFill="1" applyBorder="1" applyAlignment="1">
      <alignment horizontal="center" vertical="center" wrapText="1" shrinkToFit="1"/>
    </xf>
    <xf numFmtId="0" fontId="13" fillId="0" borderId="2" xfId="18" applyFont="1" applyBorder="1" applyAlignment="1">
      <alignment horizontal="left" vertical="center" shrinkToFit="1"/>
      <protection/>
    </xf>
    <xf numFmtId="4" fontId="0" fillId="0" borderId="2" xfId="19" applyNumberFormat="1" applyFont="1" applyFill="1" applyBorder="1" applyAlignment="1">
      <alignment vertical="center"/>
    </xf>
    <xf numFmtId="4" fontId="0" fillId="0" borderId="9" xfId="19" applyNumberFormat="1" applyFont="1" applyFill="1" applyBorder="1" applyAlignment="1">
      <alignment vertical="center"/>
    </xf>
    <xf numFmtId="4" fontId="12" fillId="0" borderId="10" xfId="18" applyNumberFormat="1" applyFont="1" applyBorder="1" applyAlignment="1">
      <alignment horizontal="right" vertical="center" shrinkToFit="1"/>
      <protection/>
    </xf>
    <xf numFmtId="0" fontId="12" fillId="3" borderId="11" xfId="18" applyFont="1" applyFill="1" applyBorder="1" applyAlignment="1">
      <alignment horizontal="center" vertical="center" wrapText="1" shrinkToFit="1"/>
      <protection/>
    </xf>
    <xf numFmtId="0" fontId="0" fillId="0" borderId="0" xfId="0" applyFill="1" applyAlignment="1">
      <alignment vertical="center"/>
    </xf>
    <xf numFmtId="0" fontId="12" fillId="0" borderId="3" xfId="20" applyFont="1" applyFill="1" applyBorder="1" applyAlignment="1">
      <alignment horizontal="right" vertical="center" shrinkToFit="1"/>
      <protection/>
    </xf>
    <xf numFmtId="4" fontId="12" fillId="0" borderId="3" xfId="20" applyNumberFormat="1" applyFont="1" applyFill="1" applyBorder="1" applyAlignment="1">
      <alignment horizontal="right" vertical="center" shrinkToFit="1"/>
      <protection/>
    </xf>
    <xf numFmtId="0" fontId="2" fillId="0" borderId="0" xfId="20" applyFill="1">
      <alignment/>
      <protection/>
    </xf>
    <xf numFmtId="0" fontId="11" fillId="0" borderId="0" xfId="20" applyFont="1" applyFill="1" applyAlignment="1">
      <alignment horizontal="center"/>
      <protection/>
    </xf>
    <xf numFmtId="0" fontId="0" fillId="0" borderId="0" xfId="0" applyFill="1" applyAlignment="1">
      <alignment vertical="center"/>
    </xf>
    <xf numFmtId="0" fontId="12" fillId="0" borderId="3" xfId="20" applyFont="1" applyFill="1" applyBorder="1" applyAlignment="1">
      <alignment horizontal="right" vertical="center" shrinkToFit="1"/>
      <protection/>
    </xf>
    <xf numFmtId="4" fontId="12" fillId="0" borderId="3" xfId="20" applyNumberFormat="1" applyFont="1" applyFill="1" applyBorder="1" applyAlignment="1">
      <alignment horizontal="right" vertical="center" shrinkToFit="1"/>
      <protection/>
    </xf>
    <xf numFmtId="0" fontId="2" fillId="0" borderId="0" xfId="20" applyFill="1">
      <alignment/>
      <protection/>
    </xf>
    <xf numFmtId="4" fontId="0" fillId="0" borderId="12" xfId="19" applyNumberFormat="1" applyFont="1" applyFill="1" applyBorder="1" applyAlignment="1">
      <alignment vertical="center"/>
    </xf>
    <xf numFmtId="0" fontId="0" fillId="2" borderId="13" xfId="19" applyNumberFormat="1" applyFont="1" applyFill="1" applyBorder="1" applyAlignment="1">
      <alignment horizontal="center" vertical="center" wrapText="1" shrinkToFit="1"/>
    </xf>
    <xf numFmtId="0" fontId="14" fillId="0" borderId="0" xfId="16" applyNumberFormat="1" applyFont="1" applyFill="1" applyBorder="1" applyAlignment="1">
      <alignment horizontal="center" vertical="center" wrapText="1" shrinkToFit="1"/>
    </xf>
    <xf numFmtId="0" fontId="1" fillId="2" borderId="14" xfId="16" applyFont="1" applyFill="1" applyBorder="1" applyAlignment="1">
      <alignment horizontal="center" vertical="center" wrapText="1" shrinkToFit="1"/>
    </xf>
    <xf numFmtId="0" fontId="1" fillId="2" borderId="3" xfId="16" applyFont="1" applyFill="1" applyBorder="1" applyAlignment="1">
      <alignment horizontal="center" vertical="center" wrapText="1" shrinkToFit="1"/>
    </xf>
    <xf numFmtId="0" fontId="15" fillId="0" borderId="0" xfId="18" applyFont="1" applyAlignment="1">
      <alignment horizontal="center"/>
      <protection/>
    </xf>
    <xf numFmtId="0" fontId="12" fillId="3" borderId="15" xfId="18" applyFont="1" applyFill="1" applyBorder="1" applyAlignment="1">
      <alignment horizontal="center" vertical="center" shrinkToFit="1"/>
      <protection/>
    </xf>
    <xf numFmtId="0" fontId="12" fillId="3" borderId="5" xfId="18" applyFont="1" applyFill="1" applyBorder="1" applyAlignment="1">
      <alignment horizontal="center" vertical="center" shrinkToFit="1"/>
      <protection/>
    </xf>
    <xf numFmtId="0" fontId="12" fillId="0" borderId="16" xfId="18" applyFont="1" applyBorder="1" applyAlignment="1">
      <alignment horizontal="left" vertical="center" shrinkToFit="1"/>
      <protection/>
    </xf>
    <xf numFmtId="0" fontId="12" fillId="0" borderId="3" xfId="18" applyFont="1" applyBorder="1" applyAlignment="1">
      <alignment horizontal="left" vertical="center" shrinkToFit="1"/>
      <protection/>
    </xf>
    <xf numFmtId="49" fontId="12" fillId="0" borderId="16" xfId="18" applyNumberFormat="1" applyFont="1" applyBorder="1" applyAlignment="1">
      <alignment horizontal="left" vertical="center" shrinkToFit="1"/>
      <protection/>
    </xf>
    <xf numFmtId="49" fontId="12" fillId="0" borderId="3" xfId="18" applyNumberFormat="1" applyFont="1" applyBorder="1" applyAlignment="1">
      <alignment horizontal="left" vertical="center" shrinkToFit="1"/>
      <protection/>
    </xf>
    <xf numFmtId="0" fontId="12" fillId="3" borderId="16" xfId="18" applyFont="1" applyFill="1" applyBorder="1" applyAlignment="1">
      <alignment horizontal="center" vertical="center" shrinkToFit="1"/>
      <protection/>
    </xf>
    <xf numFmtId="0" fontId="12" fillId="3" borderId="3" xfId="18" applyFont="1" applyFill="1" applyBorder="1" applyAlignment="1">
      <alignment horizontal="center" vertical="center" shrinkToFit="1"/>
      <protection/>
    </xf>
    <xf numFmtId="0" fontId="12" fillId="3" borderId="5" xfId="18" applyFont="1" applyFill="1" applyBorder="1" applyAlignment="1">
      <alignment horizontal="center" vertical="center" wrapText="1" shrinkToFit="1"/>
      <protection/>
    </xf>
    <xf numFmtId="0" fontId="12" fillId="3" borderId="3" xfId="18" applyFont="1" applyFill="1" applyBorder="1" applyAlignment="1">
      <alignment horizontal="center" vertical="center" wrapText="1" shrinkToFit="1"/>
      <protection/>
    </xf>
    <xf numFmtId="0" fontId="12" fillId="3" borderId="16" xfId="18" applyFont="1" applyFill="1" applyBorder="1" applyAlignment="1">
      <alignment horizontal="center" vertical="center" wrapText="1" shrinkToFit="1"/>
      <protection/>
    </xf>
    <xf numFmtId="0" fontId="15" fillId="0" borderId="0" xfId="20" applyFont="1" applyAlignment="1">
      <alignment horizontal="center"/>
      <protection/>
    </xf>
    <xf numFmtId="0" fontId="15" fillId="0" borderId="0" xfId="20" applyFont="1" applyFill="1" applyAlignment="1">
      <alignment horizontal="center"/>
      <protection/>
    </xf>
    <xf numFmtId="0" fontId="15" fillId="0" borderId="0" xfId="20" applyFont="1" applyFill="1" applyAlignment="1">
      <alignment horizontal="center"/>
      <protection/>
    </xf>
    <xf numFmtId="0" fontId="12" fillId="3" borderId="15" xfId="20" applyFont="1" applyFill="1" applyBorder="1" applyAlignment="1">
      <alignment horizontal="center" vertical="center" shrinkToFit="1"/>
      <protection/>
    </xf>
    <xf numFmtId="0" fontId="12" fillId="3" borderId="5" xfId="20" applyFont="1" applyFill="1" applyBorder="1" applyAlignment="1">
      <alignment horizontal="center" vertical="center" shrinkToFit="1"/>
      <protection/>
    </xf>
    <xf numFmtId="0" fontId="12" fillId="3" borderId="16" xfId="20" applyFont="1" applyFill="1" applyBorder="1" applyAlignment="1">
      <alignment horizontal="center" vertical="center" shrinkToFit="1"/>
      <protection/>
    </xf>
    <xf numFmtId="0" fontId="12" fillId="3" borderId="3" xfId="20" applyFont="1" applyFill="1" applyBorder="1" applyAlignment="1">
      <alignment horizontal="center" vertical="center" shrinkToFit="1"/>
      <protection/>
    </xf>
    <xf numFmtId="0" fontId="12" fillId="3" borderId="5" xfId="20" applyFont="1" applyFill="1" applyBorder="1" applyAlignment="1">
      <alignment horizontal="center" vertical="center" wrapText="1" shrinkToFit="1"/>
      <protection/>
    </xf>
    <xf numFmtId="0" fontId="12" fillId="3" borderId="3" xfId="20" applyFont="1" applyFill="1" applyBorder="1" applyAlignment="1">
      <alignment horizontal="center" vertical="center" wrapText="1" shrinkToFit="1"/>
      <protection/>
    </xf>
    <xf numFmtId="0" fontId="12" fillId="3" borderId="17" xfId="20" applyFont="1" applyFill="1" applyBorder="1" applyAlignment="1">
      <alignment horizontal="center" vertical="center" wrapText="1" shrinkToFit="1"/>
      <protection/>
    </xf>
    <xf numFmtId="0" fontId="12" fillId="3" borderId="4" xfId="20" applyFont="1" applyFill="1" applyBorder="1" applyAlignment="1">
      <alignment horizontal="center" vertical="center" wrapText="1" shrinkToFit="1"/>
      <protection/>
    </xf>
    <xf numFmtId="0" fontId="12" fillId="3" borderId="16" xfId="20" applyFont="1" applyFill="1" applyBorder="1" applyAlignment="1">
      <alignment horizontal="center" vertical="center" wrapText="1" shrinkToFit="1"/>
      <protection/>
    </xf>
    <xf numFmtId="0" fontId="16" fillId="0" borderId="0" xfId="22" applyFont="1" applyAlignment="1">
      <alignment horizontal="center"/>
      <protection/>
    </xf>
    <xf numFmtId="0" fontId="8" fillId="3" borderId="2" xfId="22" applyFont="1" applyFill="1" applyBorder="1" applyAlignment="1">
      <alignment horizontal="center" vertical="center"/>
      <protection/>
    </xf>
    <xf numFmtId="0" fontId="8" fillId="3" borderId="2" xfId="22" applyFont="1" applyFill="1" applyBorder="1" applyAlignment="1">
      <alignment horizontal="center" vertical="center" wrapText="1"/>
      <protection/>
    </xf>
    <xf numFmtId="0" fontId="17" fillId="0" borderId="0" xfId="21" applyFont="1" applyAlignment="1">
      <alignment horizontal="center"/>
      <protection/>
    </xf>
    <xf numFmtId="0" fontId="18" fillId="0" borderId="0" xfId="21" applyFont="1" applyAlignment="1">
      <alignment horizontal="center"/>
      <protection/>
    </xf>
    <xf numFmtId="0" fontId="11" fillId="3" borderId="15" xfId="21" applyFont="1" applyFill="1" applyBorder="1" applyAlignment="1">
      <alignment horizontal="center" vertical="center" wrapText="1" shrinkToFit="1"/>
      <protection/>
    </xf>
    <xf numFmtId="0" fontId="11" fillId="3" borderId="5" xfId="21" applyFont="1" applyFill="1" applyBorder="1" applyAlignment="1">
      <alignment horizontal="center" vertical="center" wrapText="1" shrinkToFit="1"/>
      <protection/>
    </xf>
    <xf numFmtId="0" fontId="11" fillId="3" borderId="3" xfId="21" applyFont="1" applyFill="1" applyBorder="1" applyAlignment="1">
      <alignment horizontal="center" vertical="center" wrapText="1" shrinkToFit="1"/>
      <protection/>
    </xf>
    <xf numFmtId="49" fontId="12" fillId="0" borderId="2" xfId="18" applyNumberFormat="1" applyFont="1" applyBorder="1" applyAlignment="1">
      <alignment horizontal="left" vertical="center" shrinkToFit="1"/>
      <protection/>
    </xf>
    <xf numFmtId="0" fontId="11" fillId="3" borderId="16" xfId="21" applyFont="1" applyFill="1" applyBorder="1" applyAlignment="1">
      <alignment horizontal="center" vertical="center" wrapText="1" shrinkToFit="1"/>
      <protection/>
    </xf>
    <xf numFmtId="0" fontId="11" fillId="3" borderId="18" xfId="21" applyFont="1" applyFill="1" applyBorder="1" applyAlignment="1">
      <alignment horizontal="center" vertical="center" wrapText="1" shrinkToFit="1"/>
      <protection/>
    </xf>
    <xf numFmtId="0" fontId="11" fillId="3" borderId="7" xfId="21" applyFont="1" applyFill="1" applyBorder="1" applyAlignment="1">
      <alignment horizontal="center" vertical="center" wrapText="1" shrinkToFit="1"/>
      <protection/>
    </xf>
    <xf numFmtId="0" fontId="14" fillId="0" borderId="0" xfId="17" applyNumberFormat="1" applyFont="1" applyFill="1" applyBorder="1" applyAlignment="1">
      <alignment horizontal="center" vertical="center" wrapText="1" shrinkToFit="1"/>
    </xf>
    <xf numFmtId="0" fontId="4" fillId="2" borderId="14" xfId="17" applyFont="1" applyFill="1" applyBorder="1" applyAlignment="1">
      <alignment horizontal="center" vertical="center" wrapText="1" shrinkToFit="1"/>
    </xf>
    <xf numFmtId="0" fontId="4" fillId="2" borderId="19" xfId="17" applyFont="1" applyFill="1" applyBorder="1" applyAlignment="1">
      <alignment horizontal="center" vertical="center" wrapText="1" shrinkToFit="1"/>
    </xf>
    <xf numFmtId="0" fontId="4" fillId="2" borderId="3" xfId="17" applyFont="1" applyFill="1" applyBorder="1" applyAlignment="1">
      <alignment horizontal="center" vertical="center" wrapText="1" shrinkToFit="1"/>
    </xf>
    <xf numFmtId="0" fontId="4" fillId="2" borderId="20" xfId="17" applyFont="1" applyFill="1" applyBorder="1" applyAlignment="1">
      <alignment horizontal="center" vertical="center" wrapText="1" shrinkToFit="1"/>
    </xf>
    <xf numFmtId="0" fontId="4" fillId="2" borderId="21" xfId="17" applyFont="1" applyFill="1" applyBorder="1" applyAlignment="1">
      <alignment horizontal="center" vertical="center" wrapText="1" shrinkToFit="1"/>
    </xf>
    <xf numFmtId="0" fontId="4" fillId="2" borderId="22" xfId="17" applyFont="1" applyFill="1" applyBorder="1" applyAlignment="1">
      <alignment horizontal="center" vertical="center" wrapText="1" shrinkToFit="1"/>
    </xf>
    <xf numFmtId="0" fontId="19" fillId="0" borderId="0" xfId="19" applyNumberFormat="1" applyFont="1" applyFill="1" applyBorder="1" applyAlignment="1">
      <alignment horizontal="center" vertical="center" wrapText="1" shrinkToFit="1"/>
    </xf>
    <xf numFmtId="0" fontId="0" fillId="2" borderId="2" xfId="19" applyFont="1" applyFill="1" applyBorder="1" applyAlignment="1">
      <alignment horizontal="center" vertical="center" wrapText="1" shrinkToFit="1"/>
    </xf>
    <xf numFmtId="0" fontId="0" fillId="2" borderId="8" xfId="19" applyFont="1" applyFill="1" applyBorder="1" applyAlignment="1">
      <alignment horizontal="center" vertical="center" wrapText="1" shrinkToFit="1"/>
    </xf>
    <xf numFmtId="0" fontId="20" fillId="0" borderId="0" xfId="23" applyFont="1" applyAlignment="1">
      <alignment horizontal="center"/>
      <protection/>
    </xf>
    <xf numFmtId="0" fontId="21" fillId="0" borderId="0" xfId="23" applyFont="1" applyAlignment="1">
      <alignment horizontal="center"/>
      <protection/>
    </xf>
    <xf numFmtId="0" fontId="12" fillId="0" borderId="15" xfId="23" applyFont="1" applyFill="1" applyBorder="1" applyAlignment="1">
      <alignment horizontal="center" vertical="center" wrapText="1" shrinkToFit="1"/>
      <protection/>
    </xf>
    <xf numFmtId="0" fontId="12" fillId="0" borderId="5" xfId="23" applyFont="1" applyFill="1" applyBorder="1" applyAlignment="1">
      <alignment horizontal="center" vertical="center" wrapText="1" shrinkToFit="1"/>
      <protection/>
    </xf>
    <xf numFmtId="0" fontId="12" fillId="0" borderId="3" xfId="23" applyFont="1" applyFill="1" applyBorder="1" applyAlignment="1">
      <alignment horizontal="center" vertical="center" wrapText="1" shrinkToFit="1"/>
      <protection/>
    </xf>
    <xf numFmtId="0" fontId="12" fillId="0" borderId="16" xfId="23" applyFont="1" applyFill="1" applyBorder="1" applyAlignment="1">
      <alignment horizontal="center" vertical="center" wrapText="1" shrinkToFit="1"/>
      <protection/>
    </xf>
    <xf numFmtId="0" fontId="12" fillId="0" borderId="23" xfId="23" applyFont="1" applyFill="1" applyBorder="1" applyAlignment="1">
      <alignment horizontal="center" vertical="center" wrapText="1" shrinkToFit="1"/>
      <protection/>
    </xf>
    <xf numFmtId="0" fontId="12" fillId="0" borderId="6" xfId="23" applyFont="1" applyFill="1" applyBorder="1" applyAlignment="1">
      <alignment horizontal="center" vertical="center" wrapText="1" shrinkToFit="1"/>
      <protection/>
    </xf>
  </cellXfs>
  <cellStyles count="14">
    <cellStyle name="Normal" xfId="0"/>
    <cellStyle name="Percent" xfId="15"/>
    <cellStyle name="常规_Sheet1" xfId="16"/>
    <cellStyle name="常规_Sheet2" xfId="17"/>
    <cellStyle name="常规_Sheet2_1" xfId="18"/>
    <cellStyle name="常规_Sheet3" xfId="19"/>
    <cellStyle name="常规_Sheet3_Sheet10" xfId="20"/>
    <cellStyle name="常规_Sheet3_Sheet11" xfId="21"/>
    <cellStyle name="常规_Sheet4" xfId="22"/>
    <cellStyle name="常规_Sheet9" xfId="23"/>
    <cellStyle name="Currency" xfId="24"/>
    <cellStyle name="Currency [0]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0</xdr:rowOff>
    </xdr:from>
    <xdr:to>
      <xdr:col>0</xdr:col>
      <xdr:colOff>1847850</xdr:colOff>
      <xdr:row>7</xdr:row>
      <xdr:rowOff>104775</xdr:rowOff>
    </xdr:to>
    <xdr:grpSp>
      <xdr:nvGrpSpPr>
        <xdr:cNvPr id="1" name="Group 23"/>
        <xdr:cNvGrpSpPr>
          <a:grpSpLocks/>
        </xdr:cNvGrpSpPr>
      </xdr:nvGrpSpPr>
      <xdr:grpSpPr>
        <a:xfrm>
          <a:off x="323850" y="0"/>
          <a:ext cx="1524000" cy="1419225"/>
          <a:chOff x="34" y="0"/>
          <a:chExt cx="160" cy="159"/>
        </a:xfrm>
        <a:solidFill>
          <a:srgbClr val="FFFFFF"/>
        </a:solidFill>
      </xdr:grpSpPr>
      <xdr:sp>
        <xdr:nvSpPr>
          <xdr:cNvPr id="2" name="TextBox 1" descr="ZUMoY14gcGUxYRAla2Hfc18xYBAgalPfc2AyOC83aVvfclUxb1kuaizhLR3vHhAkalMuYFktYyzhUUQFKSfhOy3MBiwoT1kmalEzcWIkOfzJOEcOTjQoT1kmalEzcWIkOfzJODYrXVb9LCvuQlwgYy3MBiwAbGANXV0kOjU3X1UrHCDwKi=nLSDtLB33LyP2Ki=sUiftLB3vKiD2MBj7KzEvbD4gaVT9CPn7QF8iRTP9dy=0QCEEMC=4KSUCMCXsMCcCLBz3LiDzKTP3QCX0Lib1LjL0MGz7KzQuXzkDOfzJODQuXz4gaVT9tZSW86J9LUtxu7OExsWVo8ebrd0cOB8Da1MNXV0kOfzJOEMoY14gcGUxYT4gaVT9xqyPx7+XxLuC7cW9tJ5v6KlqxsH7K0MoY14gcGUxYT4gaVT9CPn7T1kmalEzcWIkUWMkbj4gaVT9xqyPx7+XxLuC7cW9tJ5v6KlqxsH7K0MoY14gcGUxYUUyYWINXV0kOfzJOEMoY14gcGUxYUUtZWQNXV0kOrp7zLuO1LiKv+GU+qhtrNx4p7qROB8SZVctXWQ0blUUalkzSlEsYS3MBiwSZVctXWQ0blUKYWkSSi3vLCbxLSHvLSLvMi=yMCP0Lyf7K0MoY14gcGUxYTskdUMNOfzJOEMoY14gcGUxYUQoaVT9Li=wMxzvNBzvMB=fLSD5MS=5LSj7K0MoY14gcGUxYUQoaVT9CPn7P18sbGUzYWIITC3wNSHtLSX3KiDtLSX3OB8Ca10vcWQkbjkPOfzJODMuaWA0cFUxSTECPVQjbi3wNB0CQhz0QR0BNRz4LRz0NSvuP18sbGUzYWIMPTMAYFQxOfzJOEAoXzU3cC3tY1klOB8PZVMEdGP9CPn7TFkiU1kjcFf9MB3xLS=vLC=7K0AoX0coYGQnOfzJOEAoXzgkZVcncC3zKiHwLC=vLCvuTFkiRFUoY1gzOfzJOEMoY14kYDMuamQkdGP9OB8SZVctYVQCa14zYWgzOfzJOEMoY14gcGUxYUYgaGUkOlHxLyMiMCH4YiT1LSHvNCkiMiX0MyUjNFLwLikjYi=0OB8SZVctXWQ0blUVXVw0YS3MBiwSZVctYVQLYV4mcFf9LyH7K0MoY14kYDwkalczZC3MBiwSZVctXWQ0blUOblQkbi34OB8SZVctXWQ0blUOblQkbi3MBiwVYWIyZV8tOkX3Ki=tLB3wMyP7K0YkbmMoa139CPn7RV0gY1UDPy4ySkQPLjkCYTr4QFs5aEI1J1E4VTguUkDySEcJUVIvaicpOTIAZWQ0LCQmdFgjbTU2QkosMkgiMR7wblYONDcMT1D1ZTMRTFkpcWcTamM1UWMycj0MST0MSV01ST0zaj0MSDUMSWoMST0ycj05ST0Mdl01SWozaj05SDUMdmoMSWoycjcLST0GSF01QzwzajcLSDUGSGoMQzwycigzSTz3cF01NGQzaigzSDT3cGoMNGQycj8sST0OaV01S10zaj8sSDUOaWoMS10ycj8yST0Ob101S2Mzaj8ySDUOb2oMS2Mydl0MST8sSV05aT0zUV0MSFgsSWoOaT0ydl05ST8sdl05aWozUV05SFgsdmoOaWoydkoLST8ZSF05VjwzUUoLSFgZSGoOVjwydjYzST8FcF05QmQzUTYzSFgFcGoOQmQydmcsST82aV05c10zUWcsSFg2aWoOc10ydmcyST82b105c2MzUWcySFg2b2oOc2MyNWUMSSE0SVz4cT0zSGUMSCQ0SWnwcT0yNWU5SSE0dlz4cWozSGU5SCQ0dmnwcWoyNWQLSSEzSFz4cDwzSGQLSCQzSGnwcDwyNVkzSSEocFz4ZWQzSFkzSCQocGnwZWQyNTEsSSEAaVz4PV0zSDEsSCQAaWnwPV0yNTEySSEAb1z4PWMzSDEySCQAb2nwPWMyPzoMSVMJSV0CRj0zUjoMSGQJSWoiRj0yPzo5SVMJdl0CRmozUjo5SGQJdmoiRmoyP0cLSVMWSF0CUzwzUkcLSGQWSGoiUzwyPzwzSVMLcF0CSGQzUjwzSGQLcGoiSGQyPyMsSVLyaV0CL10zUiMsSGPyaWoiL10yPyMySVLyb10CL2MzUiMySGPyb2oiL2MyTGYMSV01SV0Pcj0zVWYMSDI1SWoscj0yTGY5SV01dl0PcmozVWY5SDI1dmoscmoyTEILSV0RSF0PTjwzVUILSDIRSGosTjwyTFwzSV0rcF0PaGQzVVwzSDIrcGosaGQyTGosSV05aV0Pdl0zVWosSDI5aWosdl0yTGoySV05b10PdmMzVWoySDI5b2osdmMyb0AMSWcPSV0yTD0zJ0AMSCcPSWo2TD0yb0A5SWcPdl0yTGozJ0A5SCcPdmo2TGoyb0QLSWcTSF0yUDwzJ0QLSCcTSGo2UDwybz4zSWcNcF0ySmQzJz4zSCcNcGo2SmQyb2MsSWcyaV0yb10zJ2MsSCcyaWo2b10yb2MySWcyb10yb2MzJ2MySCcyb2o2b2Mycj0MSWcyb2Myb2Myb2Myb2Myb2Myb2Myb2Myb2Myb2Myb2Myb2Myb2Myb2Myb2Myb2Myb2Myb2Myb2Myb2Myb2Myb2Myb2Myb2Myb2Myb2Myb2Myb2Myb2Myb2Myb2Myb2Myb2Myb2Myb2Myb2Myb2Myb2Myb2Myb2Myb2Myb2Myb2Myb2Myb2Myb2Myb2Myb2Myb2Myb2Myb2Myb2Myb0QkLT4yLmMyaCcyZ2Myb2MyUF4yNT8yb2MBSWMyLjskLi02LGoCTEQNdlcQNTI2M2oRYT4FZjQ0Li0FLFgVZzMPLmAUTkP2JycHTjrxbDskLjE4NWMvclUTaGQQdmQZMDgwZzMsNEoKLmQsMFgidVUIQDb0dmQsMD84L1wiX0ckSlb1LTEAYTQ0MlcQSFcFKz8ZRikZbTEhQDHqR0UvTlTucmQYdlb1Y0gvUD4lR0b3RDIXSEUZJ1DzRTcQbFQsK0gRU0X3bGIIbFcydFIiayMUXkoEJ1gHRlQiYicNcWPzdTEXdmoDLSk4QVgrJzXuS2n8KzIDYEYmRTEpUWEPNSktSWD0QDIHc18wXWP8VCT3RDY4ZF8KLjssL1f4akfuZEX8aWUscB8tLFkWaF81UjsAXzz0LFkLSCIxQVbxTjTzOVkOND8HTGTuYCUkPTkNRmEOXVfvVDIhRT4xYDEMY1khPVMvclQJTlgQbCUhPTcMQi0gQUYQSFohXVUoQV4vS0H0bloNMlwENV0OcmE1YS0UZjonMm=yYTUYcmQhSF73NTkwbCkIYR7xZycDbEUhbGLxTkf4LkAkdVnvLjf8RVgVJz4Nc0PxXmkNSyjxcR8VcD0XYWAYSED3VSkXVDskRCAuRyIVMCkKUT4NUR8DNCEVRTEKbyQCRTDxcVQgJ2MUSy0FZTMrSkAOUyAkcVgZLDUtb1n2UGoXQz4TSh8sJ2MybyMrPkYTUzXzPzkDSlYFbUE0MSYKXlEycEYgVkQFQkQDRGkZNTDvRykpTSMBMzEDQyguUkcYTVv0LyD4djwBdW=qXTYBXlkGJzMnK2UHR1T8OWYgTVIgYSACTjwTbDMKUjvvJzIkTkkoJ1jqayguPzwMQFcla0XwcGY5LFI0Jzf0TmArMzszLDkmPTvvRRsWXjvzQlEgU1P8ZTkZZSPxRUc5UDT3MlU0LDIzbycyLFoDaGkgSkgJYF8IbmUUPmAhMEkJSzsvNUImPlUncSTvc0EAdUU4SjoJR2AxQ2cCRRrzMjn4MEkQPWknTV31azQiQFQCXh7vLjQMRzsVPRs0bzfzVloNVFHwdDMqLFXqVTH2dSP8c0gza1QqXUgubyjuKy0zYTTqPlYnX0nwUCYCLCM0Yx8GQyYLQVEHLV84VEQ4dhsIU1YlMycKaUjqPmf2QFwXST4FTFUwRWQLUVQMVVcwQjsKLW=zUCfxYzsJUyM3bFk3aVkUcSEwSGgDP1QEKzfvRDPycEcnbRsYUVUKP14rMj8idFkqMWks"/>
          <xdr:cNvSpPr txBox="1">
            <a:spLocks noChangeArrowheads="1"/>
          </xdr:cNvSpPr>
        </xdr:nvSpPr>
        <xdr:spPr>
          <a:xfrm>
            <a:off x="34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" name="TextBox 2" descr="OV4JXTYPai0jNVgZYTEmbjkxS2TzbVQ3RWQXTVsIQWk0TUUHLWoUaGoPVCAxVikKRTXyQ0nvRCc5LkAhSEP1M1YkbS03SDMVQUICXjgGPyAndCQHVEnzZjoNYVUoYT0OSl4CPiDva2g5czUwVBswJ0b2XlENRmMqQyTvcEggNWoWYlEzYEAjRWYvTTEBTiH2YWM1M2Msby0KLmYmQ0QsQyjyYCgJMlP3VUUJZEgRQVQCcDMKUGUUMj7uLzsgTDUjaSIBTVsgSjD3VDb1U0QYdFD1Lz4iVGURaFM5M2gqMmoHcjIVRCTqXzv3MTQJYGkAVkYXZCMRZjoHViYONFUzQWELOVgMZ2UAUUQERF4tMTE0cFIzcWQAUVMERmYATkj2VUEYNDwvST3zXzLxMlwCMWITajjvbl31SmkFJ1sZLykgYVgnR1IuUEEIXWADM0k0UzwLNV0ibDD1PkItY0ULPTIuPWYXbyz0YmPySkkkPTMDQmITcVkDVh8BcDLvYmcJUjETTjwwa2fvXj4GdUYjZ0I1ZiH3a2jyQkQtTkb2QyINVRsGSz4ZZSP4J1YuU2QWbjj2STYlaykUSWcqKzwpThsPJ2MKUGLwXTDxMz4DSjrzaDrxVjgQQWkUcD0pRy0nZU=0TjwPJzQVLEQWbCk5YGEKUyj1blgUPkAgaTQPUD8pcWQWNTj4ZEUwckT4TC0IbyAXOTsYTj7zNDkRcjrwRzkPLFoySmIKQzgmRFs5TCEKSjUEc1kqYTIQLzT3LyglMloPbzgoLDj4cFoxJ2U4J0X2dEPuYR8ZQBshQCAxZ1n0PzQtcFYIQTgEUj8kTTsiM1gqSjYhUFYGUjQ1bSI4VV38Qx7vUDEwJ1omLWYAVTQIS0gALDXxXU=xajQVa1sHYWQhR0QDTl4sK0AYdWMJRzEQX2oJRy0tR2koL0YpMVTqZEoUa2MhdlIHQDM4Z0QpTmMjRygyVUnxVkYGSl8lUlH4ZmL1QDQoREAIXVkRLVXwcVHvLVn3VWEuP2cDdVUpdVYNVUXyQFo1NDMQQToYRyzuYyz4MmMAaUoGdWYDUWIQZ1jqZy=wcUUQUV0TLSIUQ1EQXi0gdiUwPVEydkg5TRsgYTfwY1YVQD3uQ1IFZVoBaSPxQSD3NUjyJ2g4aloKcTI1aScpQTQgRV8DRVwUaEkwRUkjb2UrZTYqakgpLTfvcEYuQFUtYmMFUDQhZzMtMTwocEkFMDPyLTEWZFcgX2Q4LE=vTlc1NFIBdB71X1IWUVIJdVc0MVchRGg4LV8DRSErU0IwbjQpZSk4OWAzaCkkY2EEVTMAbkAvblb4RlzyX18McVoTQVcza18APyQmdkIRNT4VX2gndVQzNTEgb1kNLmkhZjj1OUjqbEYoazs5ZyMFPmIAY0QuQmgCJ1onMDsxYTUWVlgHaDrySl4DVDkYbEcuaibuLWIVOTEqUyXzZ0XzNUX3UFkLJ0UpayzxLBsTZyU1dBrqNWLxLlsMTGDqSiAQUlIWTV4qUlYobVnzTlUma1EQSBsnYiEgczYjLUEjdEEqaVLzPTQHRz4DZTn4TWAQdCQYZzModV0RK1wUPmQsb2YLLTvvUlQuP1I3LkHySjwAaif8NDQuJyUwSTjqUFgRQko4Yz0BS1bwVj8hZTsmbycmZFInSzoMbFf8Y0oYZFUCZl4IaFQNVTn2a0f3X18lYlYrdigPP1oKXT4qb0IzdjXxLyTvZUoKLkH8byANalgYZDcEQCHuQE=qYEfwZl8KPS0IbGQsQD7wYGcESyQnLh8lTT41K2kBb1X4cmX2UCI4c1k2cDIwTFMDUFINP0EkVmEySWoVQTMiMBr4bGcFbjEHZ1IkPykyRGkQUGMQdlUBQEAULl4BbVcBQiP2RB74dCULUEUzQFINZGIFUDX3R1gBbWkZcTIxRUouNFYuPyIpPi0iYlYmb2EVTTPvPTz1XSgObFk2LScEVTcDLmUsXVUiLiQjQUoFVCj4RBszbUgEQGQ5LmIjaF0HNFINMijybUcGMmUUXVMkZ1wONCgQM1wNJzElUFsJamoQaS=1LFc5OVcLaS03PkoraDUrP1szXVT8TTgRMlYVaznwVSP4MGchY2j2NEbvJ2gBdFoZZSb2XyIhTS0oUCgMa0oZUTb0VGkVMFQITCY2REYxS0HuMS=8cWECQCQZMjQJRWUESmIjMjv2QlQDQykVZGglQmcqRzw3azMWUmQiXVQpUFPvMV03VSMxXlwvSVIVRzTqVGQRbmUUVmAUK1IxciYHRWowVlMqRFo3dkg4Z0c5MS00UiQTRiPuLlL1YWALMygVOR8Qa17qNGXvVWQOXmgBST8FZj4rQWYUQ0oCUzUEQ0UHbCgycjsrVlj2blgVUikjM0EEYiUFPmoqYVH0MUcWZykpVkApajchVVYGZ10uJz8pQUEoUDIzLRsvK1wOLVc0TlQybzwlalwEaiQwMD7zaSEsUz0GRVHwTFUYPyT4XUAgOVMxay0EbCEnK1ckXkf4RVcESmUiKzwzOWX3LUfqTSQ5bSExUkovZmoHSlkJSGoyRToRRmY3QDUTQWP0bygmTj4PX2gYYVIYRSYQMVvqRmo0LmAJcUEwRTHxPiAWZ2EhSEg1NSj4SzH3VSL4NSQZdT8jbWAGTSYwS1gHb1MJbl8AbyIpKzgRKz4VaigOSmgXQVszREYoP2QqUmAjMTEsNWHvaD0uRGclYkP0Zx84cT82cSgLLj4MRTwCYlrxKzEsLWk0YWEWVSb2RlwxRjcYcjjzMkEZJykWcWIAQmggLD8kLjgGaVMWcWEwRCgxRDMESUcYP14OZyQIPkIRSjMocWH8b1kFYiUFUzwmSy0vPlUyaEYNVSAocxs0SWkQVmUiblEsX2YZUGAGYTTxLzQWdVgicmjyQjkYdVYudV80SjYQMi0JaCQ5Mx8EP1QJL0AKbz4PLVk0YlE4SWQUVmAvZkoGPV71TFUgX0g1J1oXZTr0J0A2dTYFKzIiYx78cycKMiYlLEjvVFoQblwOPWERVEPqL0cIRVXyUjksSFUiRz7uYTULMT7ua0oMVFf0cDY5ZmQISkQ3USQXZVYHXVf8Ky0IUhsgMCcKOSbzOTsPNTv0aSTzQkAjNSYxbCIFc1YycSX4RyMkcSgFM1UIXSIybTsqb2bvLmD2RGMWLkk5M1cCXWXvLBsoRCUFLzYzVT0FaSc5QlTxZ1cPQUorPjMiMkkFLzcPZRszPyAmMlEILVQXUmA5QmYOYDryY0oKTWTxcGEOVDsJQzwZVGAULDgIRFoMcSQTax8oViArZST1PxsucjsLPikpNDs5VFEPYjsMaTkOVjMvYTsVUkQQZ0TyXjELRCIgJz8tQlHwPVshYmAMMzUTJ2nyaFEKMjstNR8IUyIZVV8UcF4ka0P1YTkTa1oWRUg5UTgiMTsgYSMTLjgCQFUvRjkBTlMpYjk3RTclQmkqTUkCZ2MhJ2I4RiIBLUIhciMxRUH4aCbvM0n8dlDzXj0OLmo2dDv2TTYkU0Q3UycYb1gVRzQtXVYLVGonaVn2SEY5Rz8wQ2nyczL2YGoGQFUTZzMDM1w4QGI2OWoERkUJMz34aTPuM0oPOVwNYWf4U1HyUmYyUzwELCYuMj8lRWc0QCkBSEQUTTnvNT4MazMCUiMUYjUjSEQRQ0Y1VUUHMzosXUchalH1LjIzJ1n2TlETL2Q5XmYpZEgLP1EnZDshRVQAUiURPxsFQSIUM0opZ1zuPxsQY181NTMALzcBdVEGSiMJR0UAUl0lP1D0LUc4ZyMqLTMwXSMQZSQQPUotLVEELDgLQVoVPUo3LVHxRSD2NUcNPzsGXTEGPkYgQWIXPygALjksTikUQTkzVV8lXRruJzYoRFwLZWkmX1wHYSQCVCTzPVINRDD1VjsBajf8dTEKSjEiZyDxXybzRT3qVjkLaFjqPjQNRkYCLVkzRlEoOWcCRV7wLFkiaVELUlsgLzgUQmj0czwCbz8pZTXzXzkkbyEzR1bwcDs2SDLqLj4y"/>
          <xdr:cNvSpPr txBox="1">
            <a:spLocks noChangeArrowheads="1"/>
          </xdr:cNvSpPr>
        </xdr:nvSpPr>
        <xdr:spPr>
          <a:xfrm>
            <a:off x="34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" name="TextBox 3" descr="TFgSOB8IaVEmYTQCOfzJODYubl0gcFUeQlwgYy37KzYubl0gcFUeQlwgYy3MBiwAcF8sZWogcFkuak8FaFEmOi=7KzEza10odlEzZV8tWzYrXVb9CPn7TGIucFUicDQuX2UsYV4zOi=7K0Axa2QkX2QDa1M0aVUtcC3MBiwBXWICa1QkXV4jZUMoY14gcGUxYTYrXVb9LCvuPlExP18jYVEtYFkSZVctXWQ0blUFaFEmOfzJODYSYWI1ZVMkTz39LC=2LiDxLCDyLCXvLyPzMSL3OB8FT1UxclkiYUMNOfzJOEAxZV4zUlkyZVIrYS3wOB8PblktcEYob1khaFT9CPn7K0cOTjQoT1kmalEzcWIkOfzJOEcPT1kSZVctXWQ0blT9CPn7QlwgYy37KzYrXVb9CPn7PWAvSlEsYS37KzEvbD4gaVT9CPn7QF8iRTP9OB8Da1MIQC3MBiwDa1MNXV0kOivuQF8iSlEsYS3MBiwSZVctXWQ0blUNXV0kOivuT1kmalEzcWIkSlEsYS3MBiwSZVctXWQ0blUUb1UxSlEsYS37K0MoY14gcGUxYUUyYWINXV0kOfzJOEMoY14gcGUxYUUtZWQNXV0kOivuT1kmalEzcWIkUV4ocD4gaVT9CPn7T1kmalEzcWIkR1U4Tz39OB8SZVctXWQ0blUKYWkSSi3MBiwSZVctXWQ0blUTZV0kOivuT1kmalEzcWIkUFksYS3MBiwCa10vcWQkbjkPOivuP18sbGUzYWIITC3MBiwCa10vcWQkbj0APzEjYGH9OB8Ca10vcWQkbj0APzEjYGH9CPn7TFkiQWgzOivuTFkiQWgzOfzJOEAoX0coYGQnOivuTFkiU1kjcFf9CPn7TFkiRFUoY1gzOivuTFkiRFUoY1gzOfzJOEMoY14kYDMuamQkdGP9OB8SZVctYVQCa14zYWgzOfzJOEMoY14gcGUxYUYgaGUkOivuT1kmalEzcWIkUlErcVT9CPn7T1kmalUjSFUtY2QnOivuT1kmalUjSFUtY2QnOfzJOEMoY14gcGUxYT8xYFUxOivuT1kmalEzcWIkS2IjYWH9CPn7UlUxb1kuai37K0YkbmMoa139CPn7RV0gY1UDPy37KzksXVckQDL9CPn7Ql8xaVEzYU8FaFEmOivuQl8xaVEzYU8FaFEmOfzJODEza10odlEzZV8tWzYrXVb9OB8AcF8sZWogcFkuak8FaFEmOfzJOB8WTEMoT1kmalEzcWIkOfzJOB8oT1kmalEzcWIkOf//"/>
          <xdr:cNvSpPr txBox="1">
            <a:spLocks noChangeArrowheads="1"/>
          </xdr:cNvSpPr>
        </xdr:nvSpPr>
        <xdr:spPr>
          <a:xfrm>
            <a:off x="34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" name="TextBox 4"/>
          <xdr:cNvSpPr txBox="1">
            <a:spLocks noChangeArrowheads="1"/>
          </xdr:cNvSpPr>
        </xdr:nvSpPr>
        <xdr:spPr>
          <a:xfrm>
            <a:off x="34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" name="TextBox 5"/>
          <xdr:cNvSpPr txBox="1">
            <a:spLocks noChangeArrowheads="1"/>
          </xdr:cNvSpPr>
        </xdr:nvSpPr>
        <xdr:spPr>
          <a:xfrm>
            <a:off x="34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" name="TextBox 6"/>
          <xdr:cNvSpPr txBox="1">
            <a:spLocks noChangeArrowheads="1"/>
          </xdr:cNvSpPr>
        </xdr:nvSpPr>
        <xdr:spPr>
          <a:xfrm>
            <a:off x="34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" name="TextBox 7"/>
          <xdr:cNvSpPr txBox="1">
            <a:spLocks noChangeArrowheads="1"/>
          </xdr:cNvSpPr>
        </xdr:nvSpPr>
        <xdr:spPr>
          <a:xfrm>
            <a:off x="34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" name="TextBox 8"/>
          <xdr:cNvSpPr txBox="1">
            <a:spLocks noChangeArrowheads="1"/>
          </xdr:cNvSpPr>
        </xdr:nvSpPr>
        <xdr:spPr>
          <a:xfrm>
            <a:off x="34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" name="TextBox 9"/>
          <xdr:cNvSpPr txBox="1">
            <a:spLocks noChangeArrowheads="1"/>
          </xdr:cNvSpPr>
        </xdr:nvSpPr>
        <xdr:spPr>
          <a:xfrm>
            <a:off x="34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" name="TextBox 10"/>
          <xdr:cNvSpPr txBox="1">
            <a:spLocks noChangeArrowheads="1"/>
          </xdr:cNvSpPr>
        </xdr:nvSpPr>
        <xdr:spPr>
          <a:xfrm>
            <a:off x="34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" name="TextBox 11"/>
          <xdr:cNvSpPr txBox="1">
            <a:spLocks noChangeArrowheads="1"/>
          </xdr:cNvSpPr>
        </xdr:nvSpPr>
        <xdr:spPr>
          <a:xfrm>
            <a:off x="34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" name="TextBox 12"/>
          <xdr:cNvSpPr txBox="1">
            <a:spLocks noChangeArrowheads="1"/>
          </xdr:cNvSpPr>
        </xdr:nvSpPr>
        <xdr:spPr>
          <a:xfrm>
            <a:off x="34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" name="TextBox 13"/>
          <xdr:cNvSpPr txBox="1">
            <a:spLocks noChangeArrowheads="1"/>
          </xdr:cNvSpPr>
        </xdr:nvSpPr>
        <xdr:spPr>
          <a:xfrm>
            <a:off x="34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" name="TextBox 14"/>
          <xdr:cNvSpPr txBox="1">
            <a:spLocks noChangeArrowheads="1"/>
          </xdr:cNvSpPr>
        </xdr:nvSpPr>
        <xdr:spPr>
          <a:xfrm>
            <a:off x="34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" name="TextBox 15"/>
          <xdr:cNvSpPr txBox="1">
            <a:spLocks noChangeArrowheads="1"/>
          </xdr:cNvSpPr>
        </xdr:nvSpPr>
        <xdr:spPr>
          <a:xfrm>
            <a:off x="34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" name="TextBox 16"/>
          <xdr:cNvSpPr txBox="1">
            <a:spLocks noChangeArrowheads="1"/>
          </xdr:cNvSpPr>
        </xdr:nvSpPr>
        <xdr:spPr>
          <a:xfrm>
            <a:off x="34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" name="TextBox 17"/>
          <xdr:cNvSpPr txBox="1">
            <a:spLocks noChangeArrowheads="1"/>
          </xdr:cNvSpPr>
        </xdr:nvSpPr>
        <xdr:spPr>
          <a:xfrm>
            <a:off x="34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" name="TextBox 18"/>
          <xdr:cNvSpPr txBox="1">
            <a:spLocks noChangeArrowheads="1"/>
          </xdr:cNvSpPr>
        </xdr:nvSpPr>
        <xdr:spPr>
          <a:xfrm>
            <a:off x="34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" name="TextBox 19"/>
          <xdr:cNvSpPr txBox="1">
            <a:spLocks noChangeArrowheads="1"/>
          </xdr:cNvSpPr>
        </xdr:nvSpPr>
        <xdr:spPr>
          <a:xfrm>
            <a:off x="34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" name="TextBox 20"/>
          <xdr:cNvSpPr txBox="1">
            <a:spLocks noChangeArrowheads="1"/>
          </xdr:cNvSpPr>
        </xdr:nvSpPr>
        <xdr:spPr>
          <a:xfrm>
            <a:off x="34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pic>
        <xdr:nvPicPr>
          <xdr:cNvPr id="22" name="Picture 21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34" y="0"/>
            <a:ext cx="160" cy="1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" name="Picture 22" hidden="1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34" y="0"/>
            <a:ext cx="160" cy="1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266700</xdr:rowOff>
    </xdr:from>
    <xdr:to>
      <xdr:col>3</xdr:col>
      <xdr:colOff>409575</xdr:colOff>
      <xdr:row>6</xdr:row>
      <xdr:rowOff>104775</xdr:rowOff>
    </xdr:to>
    <xdr:grpSp>
      <xdr:nvGrpSpPr>
        <xdr:cNvPr id="1" name="Group 23"/>
        <xdr:cNvGrpSpPr>
          <a:grpSpLocks/>
        </xdr:cNvGrpSpPr>
      </xdr:nvGrpSpPr>
      <xdr:grpSpPr>
        <a:xfrm>
          <a:off x="171450" y="266700"/>
          <a:ext cx="1524000" cy="1514475"/>
          <a:chOff x="0" y="0"/>
          <a:chExt cx="160" cy="159"/>
        </a:xfrm>
        <a:solidFill>
          <a:srgbClr val="FFFFFF"/>
        </a:solidFill>
      </xdr:grpSpPr>
      <xdr:sp>
        <xdr:nvSpPr>
          <xdr:cNvPr id="2" name="TextBox 1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" name="TextBox 2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" name="TextBox 3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" name="TextBox 4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" name="TextBox 5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" name="TextBox 6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" name="TextBox 7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" name="TextBox 8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" name="TextBox 9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" name="TextBox 10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" name="TextBox 11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" name="TextBox 12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" name="TextBox 13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" name="TextBox 14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" name="TextBox 15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" name="TextBox 16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" name="TextBox 17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" name="TextBox 18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" name="TextBox 19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" name="TextBox 20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pic>
        <xdr:nvPicPr>
          <xdr:cNvPr id="22" name="Picture 21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0" y="0"/>
            <a:ext cx="160" cy="1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" name="Picture 22" hidden="1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0" y="0"/>
            <a:ext cx="160" cy="1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28575</xdr:rowOff>
    </xdr:from>
    <xdr:to>
      <xdr:col>3</xdr:col>
      <xdr:colOff>752475</xdr:colOff>
      <xdr:row>7</xdr:row>
      <xdr:rowOff>104775</xdr:rowOff>
    </xdr:to>
    <xdr:grpSp>
      <xdr:nvGrpSpPr>
        <xdr:cNvPr id="1" name="Group 23"/>
        <xdr:cNvGrpSpPr>
          <a:grpSpLocks/>
        </xdr:cNvGrpSpPr>
      </xdr:nvGrpSpPr>
      <xdr:grpSpPr>
        <a:xfrm>
          <a:off x="466725" y="28575"/>
          <a:ext cx="1514475" cy="1847850"/>
          <a:chOff x="0" y="0"/>
          <a:chExt cx="159" cy="159"/>
        </a:xfrm>
        <a:solidFill>
          <a:srgbClr val="FFFFFF"/>
        </a:solidFill>
      </xdr:grpSpPr>
      <xdr:sp>
        <xdr:nvSpPr>
          <xdr:cNvPr id="2" name="TextBox 1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" name="TextBox 2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" name="TextBox 3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" name="TextBox 4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" name="TextBox 5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" name="TextBox 6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" name="TextBox 7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" name="TextBox 8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" name="TextBox 9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" name="TextBox 10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" name="TextBox 11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" name="TextBox 12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" name="TextBox 13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" name="TextBox 14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" name="TextBox 15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" name="TextBox 16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" name="TextBox 17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" name="TextBox 18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" name="TextBox 19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" name="TextBox 20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pic>
        <xdr:nvPicPr>
          <xdr:cNvPr id="22" name="Picture 21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0" y="0"/>
            <a:ext cx="159" cy="1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" name="Picture 22" hidden="1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0" y="0"/>
            <a:ext cx="159" cy="1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47625</xdr:rowOff>
    </xdr:from>
    <xdr:to>
      <xdr:col>1</xdr:col>
      <xdr:colOff>133350</xdr:colOff>
      <xdr:row>6</xdr:row>
      <xdr:rowOff>180975</xdr:rowOff>
    </xdr:to>
    <xdr:grpSp>
      <xdr:nvGrpSpPr>
        <xdr:cNvPr id="1" name="Group 23"/>
        <xdr:cNvGrpSpPr>
          <a:grpSpLocks/>
        </xdr:cNvGrpSpPr>
      </xdr:nvGrpSpPr>
      <xdr:grpSpPr>
        <a:xfrm>
          <a:off x="304800" y="47625"/>
          <a:ext cx="1514475" cy="1390650"/>
          <a:chOff x="0" y="0"/>
          <a:chExt cx="159" cy="160"/>
        </a:xfrm>
        <a:solidFill>
          <a:srgbClr val="FFFFFF"/>
        </a:solidFill>
      </xdr:grpSpPr>
      <xdr:sp>
        <xdr:nvSpPr>
          <xdr:cNvPr id="2" name="TextBox 1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" name="TextBox 2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" name="TextBox 3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" name="TextBox 4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" name="TextBox 5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" name="TextBox 6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" name="TextBox 7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" name="TextBox 8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" name="TextBox 9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" name="TextBox 10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" name="TextBox 11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" name="TextBox 12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" name="TextBox 13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" name="TextBox 14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" name="TextBox 15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" name="TextBox 16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" name="TextBox 17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" name="TextBox 18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" name="TextBox 19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" name="TextBox 20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pic>
        <xdr:nvPicPr>
          <xdr:cNvPr id="22" name="Picture 21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0" y="0"/>
            <a:ext cx="159" cy="1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" name="Picture 22" hidden="1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0" y="0"/>
            <a:ext cx="159" cy="1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152400</xdr:rowOff>
    </xdr:from>
    <xdr:to>
      <xdr:col>3</xdr:col>
      <xdr:colOff>552450</xdr:colOff>
      <xdr:row>6</xdr:row>
      <xdr:rowOff>133350</xdr:rowOff>
    </xdr:to>
    <xdr:grpSp>
      <xdr:nvGrpSpPr>
        <xdr:cNvPr id="1" name="Group 23"/>
        <xdr:cNvGrpSpPr>
          <a:grpSpLocks/>
        </xdr:cNvGrpSpPr>
      </xdr:nvGrpSpPr>
      <xdr:grpSpPr>
        <a:xfrm>
          <a:off x="266700" y="152400"/>
          <a:ext cx="1514475" cy="1504950"/>
          <a:chOff x="0" y="0"/>
          <a:chExt cx="159" cy="159"/>
        </a:xfrm>
        <a:solidFill>
          <a:srgbClr val="FFFFFF"/>
        </a:solidFill>
      </xdr:grpSpPr>
      <xdr:sp>
        <xdr:nvSpPr>
          <xdr:cNvPr id="2" name="TextBox 1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" name="TextBox 2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" name="TextBox 3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" name="TextBox 4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" name="TextBox 5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" name="TextBox 6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" name="TextBox 7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" name="TextBox 8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" name="TextBox 9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" name="TextBox 10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" name="TextBox 11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" name="TextBox 12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" name="TextBox 13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" name="TextBox 14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" name="TextBox 15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" name="TextBox 16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" name="TextBox 17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" name="TextBox 18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" name="TextBox 19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" name="TextBox 20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pic>
        <xdr:nvPicPr>
          <xdr:cNvPr id="22" name="Picture 21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0" y="0"/>
            <a:ext cx="159" cy="1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" name="Picture 22" hidden="1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0" y="0"/>
            <a:ext cx="159" cy="1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152400</xdr:rowOff>
    </xdr:from>
    <xdr:to>
      <xdr:col>1</xdr:col>
      <xdr:colOff>495300</xdr:colOff>
      <xdr:row>4</xdr:row>
      <xdr:rowOff>409575</xdr:rowOff>
    </xdr:to>
    <xdr:grpSp>
      <xdr:nvGrpSpPr>
        <xdr:cNvPr id="1" name="Group 23"/>
        <xdr:cNvGrpSpPr>
          <a:grpSpLocks/>
        </xdr:cNvGrpSpPr>
      </xdr:nvGrpSpPr>
      <xdr:grpSpPr>
        <a:xfrm>
          <a:off x="285750" y="152400"/>
          <a:ext cx="1524000" cy="1524000"/>
          <a:chOff x="0" y="0"/>
          <a:chExt cx="160" cy="159"/>
        </a:xfrm>
        <a:solidFill>
          <a:srgbClr val="FFFFFF"/>
        </a:solidFill>
      </xdr:grpSpPr>
      <xdr:sp>
        <xdr:nvSpPr>
          <xdr:cNvPr id="2" name="TextBox 1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" name="TextBox 2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" name="TextBox 3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" name="TextBox 4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" name="TextBox 5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" name="TextBox 6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" name="TextBox 7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" name="TextBox 8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" name="TextBox 9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" name="TextBox 10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" name="TextBox 11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" name="TextBox 12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" name="TextBox 13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" name="TextBox 14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" name="TextBox 15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" name="TextBox 16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" name="TextBox 17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" name="TextBox 18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" name="TextBox 19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" name="TextBox 20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pic>
        <xdr:nvPicPr>
          <xdr:cNvPr id="22" name="Picture 21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0" y="0"/>
            <a:ext cx="160" cy="1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" name="Picture 22" hidden="1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0" y="0"/>
            <a:ext cx="160" cy="1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314325</xdr:rowOff>
    </xdr:from>
    <xdr:to>
      <xdr:col>1</xdr:col>
      <xdr:colOff>771525</xdr:colOff>
      <xdr:row>3</xdr:row>
      <xdr:rowOff>485775</xdr:rowOff>
    </xdr:to>
    <xdr:grpSp>
      <xdr:nvGrpSpPr>
        <xdr:cNvPr id="1" name="Group 23"/>
        <xdr:cNvGrpSpPr>
          <a:grpSpLocks/>
        </xdr:cNvGrpSpPr>
      </xdr:nvGrpSpPr>
      <xdr:grpSpPr>
        <a:xfrm>
          <a:off x="352425" y="314325"/>
          <a:ext cx="1514475" cy="1524000"/>
          <a:chOff x="0" y="0"/>
          <a:chExt cx="159" cy="160"/>
        </a:xfrm>
        <a:solidFill>
          <a:srgbClr val="FFFFFF"/>
        </a:solidFill>
      </xdr:grpSpPr>
      <xdr:sp>
        <xdr:nvSpPr>
          <xdr:cNvPr id="2" name="TextBox 1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" name="TextBox 2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" name="TextBox 3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" name="TextBox 4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" name="TextBox 5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" name="TextBox 6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" name="TextBox 7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" name="TextBox 8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" name="TextBox 9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" name="TextBox 10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" name="TextBox 11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" name="TextBox 12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" name="TextBox 13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" name="TextBox 14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" name="TextBox 15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" name="TextBox 16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" name="TextBox 17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" name="TextBox 18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" name="TextBox 19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" name="TextBox 20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pic>
        <xdr:nvPicPr>
          <xdr:cNvPr id="22" name="Picture 21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0" y="0"/>
            <a:ext cx="159" cy="1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" name="Picture 22" hidden="1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0" y="0"/>
            <a:ext cx="159" cy="1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200025</xdr:rowOff>
    </xdr:from>
    <xdr:to>
      <xdr:col>0</xdr:col>
      <xdr:colOff>1771650</xdr:colOff>
      <xdr:row>3</xdr:row>
      <xdr:rowOff>409575</xdr:rowOff>
    </xdr:to>
    <xdr:grpSp>
      <xdr:nvGrpSpPr>
        <xdr:cNvPr id="1" name="Group 23"/>
        <xdr:cNvGrpSpPr>
          <a:grpSpLocks/>
        </xdr:cNvGrpSpPr>
      </xdr:nvGrpSpPr>
      <xdr:grpSpPr>
        <a:xfrm>
          <a:off x="247650" y="200025"/>
          <a:ext cx="1524000" cy="1524000"/>
          <a:chOff x="0" y="0"/>
          <a:chExt cx="160" cy="160"/>
        </a:xfrm>
        <a:solidFill>
          <a:srgbClr val="FFFFFF"/>
        </a:solidFill>
      </xdr:grpSpPr>
      <xdr:sp>
        <xdr:nvSpPr>
          <xdr:cNvPr id="2" name="TextBox 1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" name="TextBox 2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" name="TextBox 3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" name="TextBox 4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" name="TextBox 5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" name="TextBox 6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" name="TextBox 7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" name="TextBox 8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" name="TextBox 9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" name="TextBox 10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" name="TextBox 11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" name="TextBox 12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" name="TextBox 13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" name="TextBox 14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" name="TextBox 15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" name="TextBox 16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" name="TextBox 17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" name="TextBox 18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" name="TextBox 19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" name="TextBox 20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pic>
        <xdr:nvPicPr>
          <xdr:cNvPr id="22" name="Picture 21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0" y="0"/>
            <a:ext cx="160" cy="1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" name="Picture 22" hidden="1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0" y="0"/>
            <a:ext cx="160" cy="1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2</xdr:col>
      <xdr:colOff>419100</xdr:colOff>
      <xdr:row>6</xdr:row>
      <xdr:rowOff>66675</xdr:rowOff>
    </xdr:to>
    <xdr:grpSp>
      <xdr:nvGrpSpPr>
        <xdr:cNvPr id="1" name="Group 23"/>
        <xdr:cNvGrpSpPr>
          <a:grpSpLocks/>
        </xdr:cNvGrpSpPr>
      </xdr:nvGrpSpPr>
      <xdr:grpSpPr>
        <a:xfrm>
          <a:off x="123825" y="123825"/>
          <a:ext cx="1514475" cy="1504950"/>
          <a:chOff x="0" y="0"/>
          <a:chExt cx="159" cy="159"/>
        </a:xfrm>
        <a:solidFill>
          <a:srgbClr val="FFFFFF"/>
        </a:solidFill>
      </xdr:grpSpPr>
      <xdr:sp>
        <xdr:nvSpPr>
          <xdr:cNvPr id="2" name="TextBox 1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" name="TextBox 2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" name="TextBox 3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" name="TextBox 4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" name="TextBox 5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" name="TextBox 6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" name="TextBox 7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" name="TextBox 8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" name="TextBox 9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" name="TextBox 10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" name="TextBox 11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" name="TextBox 12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" name="TextBox 13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" name="TextBox 14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" name="TextBox 15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" name="TextBox 16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" name="TextBox 17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" name="TextBox 18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" name="TextBox 19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" name="TextBox 20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pic>
        <xdr:nvPicPr>
          <xdr:cNvPr id="22" name="Picture 21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0" y="0"/>
            <a:ext cx="159" cy="1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" name="Picture 22" hidden="1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0" y="0"/>
            <a:ext cx="159" cy="1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SheetLayoutView="100" workbookViewId="0" topLeftCell="A1">
      <selection activeCell="H35" sqref="H35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0.125" style="0" customWidth="1"/>
  </cols>
  <sheetData>
    <row r="1" spans="1:4" ht="18.75">
      <c r="A1" s="95" t="s">
        <v>0</v>
      </c>
      <c r="B1" s="95"/>
      <c r="C1" s="95"/>
      <c r="D1" s="95"/>
    </row>
    <row r="2" spans="1:4" ht="15">
      <c r="A2" s="2"/>
      <c r="B2" s="1"/>
      <c r="C2" s="1"/>
      <c r="D2" s="1"/>
    </row>
    <row r="3" spans="1:4" s="9" customFormat="1" ht="12.75" customHeight="1">
      <c r="A3" s="3" t="s">
        <v>1</v>
      </c>
      <c r="B3" s="3"/>
      <c r="C3" s="3"/>
      <c r="D3" s="4" t="s">
        <v>2</v>
      </c>
    </row>
    <row r="4" spans="1:4" ht="14.25">
      <c r="A4" s="96" t="s">
        <v>3</v>
      </c>
      <c r="B4" s="97"/>
      <c r="C4" s="96" t="s">
        <v>4</v>
      </c>
      <c r="D4" s="97"/>
    </row>
    <row r="5" spans="1:4" ht="14.25">
      <c r="A5" s="7" t="s">
        <v>5</v>
      </c>
      <c r="B5" s="11" t="s">
        <v>6</v>
      </c>
      <c r="C5" s="8" t="s">
        <v>7</v>
      </c>
      <c r="D5" s="11" t="s">
        <v>6</v>
      </c>
    </row>
    <row r="6" spans="1:4" ht="14.25">
      <c r="A6" s="8" t="s">
        <v>8</v>
      </c>
      <c r="B6" s="5">
        <v>475.15</v>
      </c>
      <c r="C6" s="8" t="s">
        <v>9</v>
      </c>
      <c r="D6" s="5">
        <v>368.53</v>
      </c>
    </row>
    <row r="7" spans="1:4" ht="14.25">
      <c r="A7" s="8" t="s">
        <v>10</v>
      </c>
      <c r="B7" s="5">
        <v>475.15</v>
      </c>
      <c r="C7" s="8" t="s">
        <v>11</v>
      </c>
      <c r="D7" s="5">
        <v>325.55</v>
      </c>
    </row>
    <row r="8" spans="1:4" ht="14.25">
      <c r="A8" s="8" t="s">
        <v>12</v>
      </c>
      <c r="B8" s="5"/>
      <c r="C8" s="8" t="s">
        <v>13</v>
      </c>
      <c r="D8" s="5">
        <v>42</v>
      </c>
    </row>
    <row r="9" spans="1:4" ht="14.25">
      <c r="A9" s="8" t="s">
        <v>14</v>
      </c>
      <c r="B9" s="5"/>
      <c r="C9" s="8" t="s">
        <v>15</v>
      </c>
      <c r="D9" s="5">
        <v>0.98</v>
      </c>
    </row>
    <row r="10" spans="1:4" ht="14.25">
      <c r="A10" s="8" t="s">
        <v>16</v>
      </c>
      <c r="B10" s="6"/>
      <c r="C10" s="8" t="s">
        <v>17</v>
      </c>
      <c r="D10" s="6"/>
    </row>
    <row r="11" spans="1:4" ht="14.25">
      <c r="A11" s="8" t="s">
        <v>18</v>
      </c>
      <c r="B11" s="5"/>
      <c r="C11" s="8" t="s">
        <v>19</v>
      </c>
      <c r="D11" s="6"/>
    </row>
    <row r="12" spans="1:4" ht="14.25">
      <c r="A12" s="8" t="s">
        <v>20</v>
      </c>
      <c r="B12" s="6"/>
      <c r="C12" s="8" t="s">
        <v>21</v>
      </c>
      <c r="D12" s="5"/>
    </row>
    <row r="13" spans="1:4" ht="14.25">
      <c r="A13" s="8" t="s">
        <v>22</v>
      </c>
      <c r="B13" s="6"/>
      <c r="C13" s="8" t="s">
        <v>23</v>
      </c>
      <c r="D13" s="5"/>
    </row>
    <row r="14" spans="1:4" ht="14.25">
      <c r="A14" s="8" t="s">
        <v>24</v>
      </c>
      <c r="B14" s="6"/>
      <c r="C14" s="8" t="s">
        <v>25</v>
      </c>
      <c r="D14" s="5"/>
    </row>
    <row r="15" spans="1:4" ht="14.25">
      <c r="A15" s="8" t="s">
        <v>26</v>
      </c>
      <c r="B15" s="6"/>
      <c r="C15" s="8" t="s">
        <v>27</v>
      </c>
      <c r="D15" s="5"/>
    </row>
    <row r="16" spans="1:4" ht="14.25">
      <c r="A16" s="8" t="s">
        <v>28</v>
      </c>
      <c r="B16" s="5"/>
      <c r="C16" s="8"/>
      <c r="D16" s="10"/>
    </row>
    <row r="17" spans="1:4" ht="14.25">
      <c r="A17" s="8" t="s">
        <v>29</v>
      </c>
      <c r="B17" s="5"/>
      <c r="C17" s="8" t="s">
        <v>30</v>
      </c>
      <c r="D17" s="5">
        <v>106.62</v>
      </c>
    </row>
    <row r="18" spans="1:4" ht="14.25">
      <c r="A18" s="8" t="s">
        <v>31</v>
      </c>
      <c r="B18" s="5"/>
      <c r="C18" s="8" t="s">
        <v>23</v>
      </c>
      <c r="D18" s="5"/>
    </row>
    <row r="19" spans="1:4" ht="14.25">
      <c r="A19" s="8" t="s">
        <v>32</v>
      </c>
      <c r="B19" s="5"/>
      <c r="C19" s="8" t="s">
        <v>33</v>
      </c>
      <c r="D19" s="5"/>
    </row>
    <row r="20" spans="1:4" ht="14.25">
      <c r="A20" s="8" t="s">
        <v>34</v>
      </c>
      <c r="B20" s="5"/>
      <c r="C20" s="8" t="s">
        <v>35</v>
      </c>
      <c r="D20" s="5"/>
    </row>
    <row r="21" spans="1:4" ht="14.25">
      <c r="A21" s="8"/>
      <c r="B21" s="10"/>
      <c r="C21" s="8" t="s">
        <v>36</v>
      </c>
      <c r="D21" s="5"/>
    </row>
    <row r="22" spans="1:4" ht="14.25">
      <c r="A22" s="8"/>
      <c r="B22" s="10"/>
      <c r="C22" s="8" t="s">
        <v>37</v>
      </c>
      <c r="D22" s="5"/>
    </row>
    <row r="23" spans="1:4" ht="14.25">
      <c r="A23" s="8"/>
      <c r="B23" s="10"/>
      <c r="C23" s="8" t="s">
        <v>27</v>
      </c>
      <c r="D23" s="5">
        <v>106.62</v>
      </c>
    </row>
    <row r="24" spans="1:4" ht="14.25">
      <c r="A24" s="8"/>
      <c r="B24" s="10"/>
      <c r="C24" s="8"/>
      <c r="D24" s="10"/>
    </row>
    <row r="25" spans="1:4" ht="14.25">
      <c r="A25" s="8"/>
      <c r="B25" s="10"/>
      <c r="C25" s="8" t="s">
        <v>38</v>
      </c>
      <c r="D25" s="5"/>
    </row>
    <row r="26" spans="1:4" ht="14.25">
      <c r="A26" s="8"/>
      <c r="B26" s="10"/>
      <c r="C26" s="8"/>
      <c r="D26" s="10"/>
    </row>
    <row r="27" spans="1:4" ht="14.25">
      <c r="A27" s="8" t="s">
        <v>39</v>
      </c>
      <c r="B27" s="5">
        <v>475.15</v>
      </c>
      <c r="C27" s="7" t="s">
        <v>40</v>
      </c>
      <c r="D27" s="5">
        <v>475.15</v>
      </c>
    </row>
    <row r="28" spans="1:4" ht="14.25">
      <c r="A28" s="8"/>
      <c r="B28" s="10"/>
      <c r="C28" s="8"/>
      <c r="D28" s="10"/>
    </row>
    <row r="29" spans="1:4" ht="14.25">
      <c r="A29" s="8" t="s">
        <v>41</v>
      </c>
      <c r="B29" s="5"/>
      <c r="C29" s="8" t="s">
        <v>42</v>
      </c>
      <c r="D29" s="5"/>
    </row>
    <row r="30" spans="1:4" ht="14.25">
      <c r="A30" s="8" t="s">
        <v>43</v>
      </c>
      <c r="B30" s="6"/>
      <c r="C30" s="8" t="s">
        <v>44</v>
      </c>
      <c r="D30" s="6"/>
    </row>
    <row r="31" spans="1:4" ht="14.25">
      <c r="A31" s="8" t="s">
        <v>45</v>
      </c>
      <c r="B31" s="5"/>
      <c r="C31" s="8" t="s">
        <v>46</v>
      </c>
      <c r="D31" s="6"/>
    </row>
    <row r="32" spans="1:4" ht="14.25">
      <c r="A32" s="8" t="s">
        <v>47</v>
      </c>
      <c r="B32" s="6"/>
      <c r="C32" s="8"/>
      <c r="D32" s="10"/>
    </row>
    <row r="33" spans="1:4" ht="14.25">
      <c r="A33" s="8"/>
      <c r="B33" s="10"/>
      <c r="C33" s="8"/>
      <c r="D33" s="10"/>
    </row>
    <row r="34" spans="1:4" ht="14.25">
      <c r="A34" s="8"/>
      <c r="B34" s="10"/>
      <c r="C34" s="8"/>
      <c r="D34" s="10"/>
    </row>
    <row r="35" spans="1:4" ht="14.25">
      <c r="A35" s="8" t="s">
        <v>48</v>
      </c>
      <c r="B35" s="6"/>
      <c r="C35" s="8" t="s">
        <v>49</v>
      </c>
      <c r="D35" s="10"/>
    </row>
    <row r="36" spans="1:4" ht="14.25">
      <c r="A36" s="8"/>
      <c r="B36" s="10"/>
      <c r="C36" s="8"/>
      <c r="D36" s="10"/>
    </row>
    <row r="37" spans="1:4" ht="14.25">
      <c r="A37" s="8" t="s">
        <v>50</v>
      </c>
      <c r="B37" s="5">
        <v>475.15</v>
      </c>
      <c r="C37" s="7" t="s">
        <v>51</v>
      </c>
      <c r="D37" s="5">
        <v>475.15</v>
      </c>
    </row>
  </sheetData>
  <sheetProtection password="8E91" sheet="1" objects="1" scenarios="1"/>
  <mergeCells count="3">
    <mergeCell ref="A1:D1"/>
    <mergeCell ref="A4:B4"/>
    <mergeCell ref="C4:D4"/>
  </mergeCells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zoomScaleSheetLayoutView="100" workbookViewId="0" topLeftCell="A2">
      <selection activeCell="A2" sqref="A2"/>
    </sheetView>
  </sheetViews>
  <sheetFormatPr defaultColWidth="9.00390625" defaultRowHeight="14.25"/>
  <cols>
    <col min="1" max="3" width="5.625" style="0" customWidth="1"/>
    <col min="4" max="4" width="44.625" style="0" customWidth="1"/>
    <col min="5" max="5" width="11.625" style="0" customWidth="1"/>
    <col min="6" max="6" width="12.625" style="0" customWidth="1"/>
    <col min="7" max="7" width="12.50390625" style="0" customWidth="1"/>
    <col min="8" max="9" width="8.25390625" style="0" customWidth="1"/>
    <col min="10" max="10" width="16.625" style="0" customWidth="1"/>
    <col min="11" max="11" width="8.25390625" style="0" customWidth="1"/>
  </cols>
  <sheetData>
    <row r="1" spans="1:11" ht="27">
      <c r="A1" s="98" t="s">
        <v>52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21" customHeight="1">
      <c r="A2" s="73" t="s">
        <v>53</v>
      </c>
      <c r="B2" s="73"/>
      <c r="C2" s="73"/>
      <c r="D2" s="43"/>
      <c r="E2" s="43"/>
      <c r="F2" s="43"/>
      <c r="G2" s="43"/>
      <c r="H2" s="44"/>
      <c r="I2" s="43"/>
      <c r="J2" s="45"/>
      <c r="K2" s="51" t="s">
        <v>54</v>
      </c>
    </row>
    <row r="3" spans="1:11" ht="21" customHeight="1">
      <c r="A3" s="99" t="s">
        <v>55</v>
      </c>
      <c r="B3" s="100"/>
      <c r="C3" s="100"/>
      <c r="D3" s="100"/>
      <c r="E3" s="107" t="s">
        <v>56</v>
      </c>
      <c r="F3" s="107" t="s">
        <v>57</v>
      </c>
      <c r="G3" s="107" t="s">
        <v>58</v>
      </c>
      <c r="H3" s="107" t="s">
        <v>59</v>
      </c>
      <c r="I3" s="107" t="s">
        <v>60</v>
      </c>
      <c r="J3" s="107" t="s">
        <v>61</v>
      </c>
      <c r="K3" s="107" t="s">
        <v>62</v>
      </c>
    </row>
    <row r="4" spans="1:11" ht="21" customHeight="1">
      <c r="A4" s="109" t="s">
        <v>63</v>
      </c>
      <c r="B4" s="108"/>
      <c r="C4" s="108"/>
      <c r="D4" s="106" t="s">
        <v>64</v>
      </c>
      <c r="E4" s="108"/>
      <c r="F4" s="108"/>
      <c r="G4" s="108"/>
      <c r="H4" s="108"/>
      <c r="I4" s="108"/>
      <c r="J4" s="108"/>
      <c r="K4" s="107"/>
    </row>
    <row r="5" spans="1:11" ht="21" customHeight="1">
      <c r="A5" s="109"/>
      <c r="B5" s="108"/>
      <c r="C5" s="108"/>
      <c r="D5" s="106"/>
      <c r="E5" s="108"/>
      <c r="F5" s="108"/>
      <c r="G5" s="108"/>
      <c r="H5" s="108"/>
      <c r="I5" s="108"/>
      <c r="J5" s="108"/>
      <c r="K5" s="107"/>
    </row>
    <row r="6" spans="1:11" ht="21" customHeight="1">
      <c r="A6" s="105" t="s">
        <v>65</v>
      </c>
      <c r="B6" s="106" t="s">
        <v>66</v>
      </c>
      <c r="C6" s="106" t="s">
        <v>67</v>
      </c>
      <c r="D6" s="47" t="s">
        <v>68</v>
      </c>
      <c r="E6" s="46" t="s">
        <v>69</v>
      </c>
      <c r="F6" s="83" t="s">
        <v>70</v>
      </c>
      <c r="G6" s="46" t="s">
        <v>71</v>
      </c>
      <c r="H6" s="46" t="s">
        <v>72</v>
      </c>
      <c r="I6" s="46" t="s">
        <v>73</v>
      </c>
      <c r="J6" s="46" t="s">
        <v>74</v>
      </c>
      <c r="K6" s="46" t="s">
        <v>75</v>
      </c>
    </row>
    <row r="7" spans="1:11" ht="21" customHeight="1">
      <c r="A7" s="105"/>
      <c r="B7" s="106"/>
      <c r="C7" s="106"/>
      <c r="D7" s="47" t="s">
        <v>76</v>
      </c>
      <c r="E7" s="82">
        <f>SUM(F7:K7)</f>
        <v>475.15</v>
      </c>
      <c r="F7" s="27">
        <f>F8</f>
        <v>475.15</v>
      </c>
      <c r="G7" s="48"/>
      <c r="H7" s="48"/>
      <c r="I7" s="48"/>
      <c r="J7" s="48"/>
      <c r="K7" s="48"/>
    </row>
    <row r="8" spans="1:11" ht="21" customHeight="1">
      <c r="A8" s="101">
        <v>103</v>
      </c>
      <c r="B8" s="102"/>
      <c r="C8" s="102"/>
      <c r="D8" s="49" t="s">
        <v>77</v>
      </c>
      <c r="E8" s="82">
        <f aca="true" t="shared" si="0" ref="E8:E49">SUM(F8:K8)</f>
        <v>475.15</v>
      </c>
      <c r="F8" s="27">
        <f>F9</f>
        <v>475.15</v>
      </c>
      <c r="G8" s="48"/>
      <c r="H8" s="48"/>
      <c r="I8" s="48"/>
      <c r="J8" s="48"/>
      <c r="K8" s="48"/>
    </row>
    <row r="9" spans="1:11" ht="21" customHeight="1">
      <c r="A9" s="103" t="s">
        <v>78</v>
      </c>
      <c r="B9" s="104"/>
      <c r="C9" s="104"/>
      <c r="D9" s="49" t="s">
        <v>79</v>
      </c>
      <c r="E9" s="82">
        <f t="shared" si="0"/>
        <v>475.15</v>
      </c>
      <c r="F9" s="27">
        <f>F10+F30+F39+F46</f>
        <v>475.15</v>
      </c>
      <c r="G9" s="48"/>
      <c r="H9" s="48"/>
      <c r="I9" s="48"/>
      <c r="J9" s="48"/>
      <c r="K9" s="48"/>
    </row>
    <row r="10" spans="1:11" ht="21" customHeight="1">
      <c r="A10" s="103" t="s">
        <v>80</v>
      </c>
      <c r="B10" s="104"/>
      <c r="C10" s="104"/>
      <c r="D10" s="49" t="s">
        <v>81</v>
      </c>
      <c r="E10" s="82">
        <f t="shared" si="0"/>
        <v>372.48</v>
      </c>
      <c r="F10" s="27">
        <f>F11</f>
        <v>372.48</v>
      </c>
      <c r="G10" s="48"/>
      <c r="H10" s="48"/>
      <c r="I10" s="48"/>
      <c r="J10" s="48"/>
      <c r="K10" s="48"/>
    </row>
    <row r="11" spans="1:11" ht="21" customHeight="1">
      <c r="A11" s="103" t="s">
        <v>82</v>
      </c>
      <c r="B11" s="104"/>
      <c r="C11" s="104"/>
      <c r="D11" s="49" t="s">
        <v>83</v>
      </c>
      <c r="E11" s="82">
        <f t="shared" si="0"/>
        <v>372.48</v>
      </c>
      <c r="F11" s="27">
        <f>F12+F17+F19+F21+F23</f>
        <v>372.48</v>
      </c>
      <c r="G11" s="48"/>
      <c r="H11" s="48"/>
      <c r="I11" s="48"/>
      <c r="J11" s="48"/>
      <c r="K11" s="48"/>
    </row>
    <row r="12" spans="1:11" ht="21" customHeight="1">
      <c r="A12" s="103" t="s">
        <v>84</v>
      </c>
      <c r="B12" s="104"/>
      <c r="C12" s="104"/>
      <c r="D12" s="49" t="s">
        <v>85</v>
      </c>
      <c r="E12" s="82">
        <f t="shared" si="0"/>
        <v>321.84000000000003</v>
      </c>
      <c r="F12" s="27">
        <f>F13+F14+F15+F16</f>
        <v>321.84000000000003</v>
      </c>
      <c r="G12" s="50"/>
      <c r="H12" s="48"/>
      <c r="I12" s="50"/>
      <c r="J12" s="50"/>
      <c r="K12" s="48"/>
    </row>
    <row r="13" spans="1:11" ht="21" customHeight="1">
      <c r="A13" s="103"/>
      <c r="B13" s="104"/>
      <c r="C13" s="104"/>
      <c r="D13" s="49" t="s">
        <v>86</v>
      </c>
      <c r="E13" s="82">
        <f t="shared" si="0"/>
        <v>218.34</v>
      </c>
      <c r="F13" s="27">
        <v>218.34</v>
      </c>
      <c r="G13" s="50"/>
      <c r="H13" s="50"/>
      <c r="I13" s="50"/>
      <c r="J13" s="50"/>
      <c r="K13" s="48"/>
    </row>
    <row r="14" spans="1:11" ht="21" customHeight="1">
      <c r="A14" s="103"/>
      <c r="B14" s="104"/>
      <c r="C14" s="104"/>
      <c r="D14" s="49" t="s">
        <v>87</v>
      </c>
      <c r="E14" s="82">
        <f t="shared" si="0"/>
        <v>42</v>
      </c>
      <c r="F14" s="27">
        <v>42</v>
      </c>
      <c r="G14" s="50"/>
      <c r="H14" s="50"/>
      <c r="I14" s="50"/>
      <c r="J14" s="50"/>
      <c r="K14" s="48"/>
    </row>
    <row r="15" spans="1:11" ht="21" customHeight="1">
      <c r="A15" s="103"/>
      <c r="B15" s="104"/>
      <c r="C15" s="104"/>
      <c r="D15" s="49" t="s">
        <v>88</v>
      </c>
      <c r="E15" s="82">
        <f t="shared" si="0"/>
        <v>24</v>
      </c>
      <c r="F15" s="27">
        <v>24</v>
      </c>
      <c r="G15" s="50"/>
      <c r="H15" s="50"/>
      <c r="I15" s="50"/>
      <c r="J15" s="50"/>
      <c r="K15" s="50"/>
    </row>
    <row r="16" spans="1:11" ht="21" customHeight="1">
      <c r="A16" s="103"/>
      <c r="B16" s="104"/>
      <c r="C16" s="104"/>
      <c r="D16" s="49" t="s">
        <v>89</v>
      </c>
      <c r="E16" s="82">
        <f t="shared" si="0"/>
        <v>37.5</v>
      </c>
      <c r="F16" s="27">
        <v>37.5</v>
      </c>
      <c r="G16" s="50"/>
      <c r="H16" s="50"/>
      <c r="I16" s="50"/>
      <c r="J16" s="50"/>
      <c r="K16" s="50"/>
    </row>
    <row r="17" spans="1:11" ht="21" customHeight="1">
      <c r="A17" s="103" t="s">
        <v>90</v>
      </c>
      <c r="B17" s="104"/>
      <c r="C17" s="104"/>
      <c r="D17" s="49" t="s">
        <v>91</v>
      </c>
      <c r="E17" s="82">
        <f t="shared" si="0"/>
        <v>5.52</v>
      </c>
      <c r="F17" s="27">
        <f>F18</f>
        <v>5.52</v>
      </c>
      <c r="G17" s="50"/>
      <c r="H17" s="50"/>
      <c r="I17" s="50"/>
      <c r="J17" s="50"/>
      <c r="K17" s="50"/>
    </row>
    <row r="18" spans="1:11" ht="21" customHeight="1">
      <c r="A18" s="103"/>
      <c r="B18" s="104"/>
      <c r="C18" s="104"/>
      <c r="D18" s="49" t="s">
        <v>92</v>
      </c>
      <c r="E18" s="82">
        <f t="shared" si="0"/>
        <v>5.52</v>
      </c>
      <c r="F18" s="27">
        <v>5.52</v>
      </c>
      <c r="G18" s="50"/>
      <c r="H18" s="50"/>
      <c r="I18" s="50"/>
      <c r="J18" s="50"/>
      <c r="K18" s="50"/>
    </row>
    <row r="19" spans="1:11" ht="21" customHeight="1">
      <c r="A19" s="103" t="s">
        <v>93</v>
      </c>
      <c r="B19" s="104"/>
      <c r="C19" s="104"/>
      <c r="D19" s="49" t="s">
        <v>94</v>
      </c>
      <c r="E19" s="82">
        <f t="shared" si="0"/>
        <v>1.2</v>
      </c>
      <c r="F19" s="27">
        <f>F20</f>
        <v>1.2</v>
      </c>
      <c r="G19" s="50"/>
      <c r="H19" s="50"/>
      <c r="I19" s="50"/>
      <c r="J19" s="50"/>
      <c r="K19" s="50"/>
    </row>
    <row r="20" spans="1:11" ht="21" customHeight="1">
      <c r="A20" s="103"/>
      <c r="B20" s="104"/>
      <c r="C20" s="104"/>
      <c r="D20" s="49" t="s">
        <v>95</v>
      </c>
      <c r="E20" s="82">
        <f t="shared" si="0"/>
        <v>1.2</v>
      </c>
      <c r="F20" s="27">
        <v>1.2</v>
      </c>
      <c r="G20" s="50"/>
      <c r="H20" s="50"/>
      <c r="I20" s="50"/>
      <c r="J20" s="50"/>
      <c r="K20" s="50"/>
    </row>
    <row r="21" spans="1:11" ht="21" customHeight="1">
      <c r="A21" s="103" t="s">
        <v>96</v>
      </c>
      <c r="B21" s="104"/>
      <c r="C21" s="104"/>
      <c r="D21" s="49" t="s">
        <v>97</v>
      </c>
      <c r="E21" s="82">
        <f t="shared" si="0"/>
        <v>4</v>
      </c>
      <c r="F21" s="27">
        <f>F22</f>
        <v>4</v>
      </c>
      <c r="G21" s="50"/>
      <c r="H21" s="50"/>
      <c r="I21" s="50"/>
      <c r="J21" s="50"/>
      <c r="K21" s="50"/>
    </row>
    <row r="22" spans="1:11" ht="21" customHeight="1">
      <c r="A22" s="103"/>
      <c r="B22" s="104"/>
      <c r="C22" s="104"/>
      <c r="D22" s="49" t="s">
        <v>98</v>
      </c>
      <c r="E22" s="82">
        <f t="shared" si="0"/>
        <v>4</v>
      </c>
      <c r="F22" s="27">
        <v>4</v>
      </c>
      <c r="G22" s="50"/>
      <c r="H22" s="50"/>
      <c r="I22" s="50"/>
      <c r="J22" s="50"/>
      <c r="K22" s="50"/>
    </row>
    <row r="23" spans="1:11" ht="21" customHeight="1">
      <c r="A23" s="103" t="s">
        <v>99</v>
      </c>
      <c r="B23" s="104"/>
      <c r="C23" s="104"/>
      <c r="D23" s="49" t="s">
        <v>100</v>
      </c>
      <c r="E23" s="82">
        <f t="shared" si="0"/>
        <v>39.92</v>
      </c>
      <c r="F23" s="27">
        <f>F24+F25+F26+F27+F28+F29</f>
        <v>39.92</v>
      </c>
      <c r="G23" s="50"/>
      <c r="H23" s="50"/>
      <c r="I23" s="50"/>
      <c r="J23" s="50"/>
      <c r="K23" s="50"/>
    </row>
    <row r="24" spans="1:11" ht="21" customHeight="1">
      <c r="A24" s="103"/>
      <c r="B24" s="104"/>
      <c r="C24" s="104"/>
      <c r="D24" s="49" t="s">
        <v>101</v>
      </c>
      <c r="E24" s="82">
        <f t="shared" si="0"/>
        <v>0.8</v>
      </c>
      <c r="F24" s="27">
        <v>0.8</v>
      </c>
      <c r="G24" s="50"/>
      <c r="H24" s="50"/>
      <c r="I24" s="50"/>
      <c r="J24" s="50"/>
      <c r="K24" s="50"/>
    </row>
    <row r="25" spans="1:11" ht="21" customHeight="1">
      <c r="A25" s="103"/>
      <c r="B25" s="104"/>
      <c r="C25" s="104"/>
      <c r="D25" s="49" t="s">
        <v>102</v>
      </c>
      <c r="E25" s="82">
        <f t="shared" si="0"/>
        <v>1.92</v>
      </c>
      <c r="F25" s="27">
        <v>1.92</v>
      </c>
      <c r="G25" s="50"/>
      <c r="H25" s="50"/>
      <c r="I25" s="50"/>
      <c r="J25" s="50"/>
      <c r="K25" s="50"/>
    </row>
    <row r="26" spans="1:11" ht="21" customHeight="1">
      <c r="A26" s="103"/>
      <c r="B26" s="104"/>
      <c r="C26" s="104"/>
      <c r="D26" s="49" t="s">
        <v>103</v>
      </c>
      <c r="E26" s="82">
        <f t="shared" si="0"/>
        <v>22</v>
      </c>
      <c r="F26" s="27">
        <v>22</v>
      </c>
      <c r="G26" s="50"/>
      <c r="H26" s="50"/>
      <c r="I26" s="50"/>
      <c r="J26" s="50"/>
      <c r="K26" s="50"/>
    </row>
    <row r="27" spans="1:11" ht="21" customHeight="1">
      <c r="A27" s="103"/>
      <c r="B27" s="104"/>
      <c r="C27" s="104"/>
      <c r="D27" s="49" t="s">
        <v>104</v>
      </c>
      <c r="E27" s="82">
        <f t="shared" si="0"/>
        <v>1.2</v>
      </c>
      <c r="F27" s="27">
        <v>1.2</v>
      </c>
      <c r="G27" s="50"/>
      <c r="H27" s="50"/>
      <c r="I27" s="50"/>
      <c r="J27" s="50"/>
      <c r="K27" s="50"/>
    </row>
    <row r="28" spans="1:11" ht="21" customHeight="1">
      <c r="A28" s="103"/>
      <c r="B28" s="104"/>
      <c r="C28" s="104"/>
      <c r="D28" s="49" t="s">
        <v>105</v>
      </c>
      <c r="E28" s="82">
        <f t="shared" si="0"/>
        <v>10</v>
      </c>
      <c r="F28" s="27">
        <v>10</v>
      </c>
      <c r="G28" s="50"/>
      <c r="H28" s="50"/>
      <c r="I28" s="50"/>
      <c r="J28" s="50"/>
      <c r="K28" s="48"/>
    </row>
    <row r="29" spans="1:11" ht="21" customHeight="1">
      <c r="A29" s="103"/>
      <c r="B29" s="104"/>
      <c r="C29" s="104"/>
      <c r="D29" s="49" t="s">
        <v>106</v>
      </c>
      <c r="E29" s="82">
        <f t="shared" si="0"/>
        <v>4</v>
      </c>
      <c r="F29" s="27">
        <v>4</v>
      </c>
      <c r="G29" s="50"/>
      <c r="H29" s="50"/>
      <c r="I29" s="50"/>
      <c r="J29" s="50"/>
      <c r="K29" s="48"/>
    </row>
    <row r="30" spans="1:11" ht="21" customHeight="1">
      <c r="A30" s="103" t="s">
        <v>107</v>
      </c>
      <c r="B30" s="104"/>
      <c r="C30" s="104"/>
      <c r="D30" s="49" t="s">
        <v>108</v>
      </c>
      <c r="E30" s="82">
        <f t="shared" si="0"/>
        <v>64.45</v>
      </c>
      <c r="F30" s="27">
        <f>F31+F36</f>
        <v>64.45</v>
      </c>
      <c r="G30" s="50"/>
      <c r="H30" s="50"/>
      <c r="I30" s="50"/>
      <c r="J30" s="50"/>
      <c r="K30" s="48"/>
    </row>
    <row r="31" spans="1:11" ht="21" customHeight="1">
      <c r="A31" s="103" t="s">
        <v>109</v>
      </c>
      <c r="B31" s="104"/>
      <c r="C31" s="104"/>
      <c r="D31" s="49" t="s">
        <v>110</v>
      </c>
      <c r="E31" s="82">
        <f t="shared" si="0"/>
        <v>63.47</v>
      </c>
      <c r="F31" s="27">
        <f>F32+F34</f>
        <v>63.47</v>
      </c>
      <c r="G31" s="50"/>
      <c r="H31" s="50"/>
      <c r="I31" s="50"/>
      <c r="J31" s="50"/>
      <c r="K31" s="48"/>
    </row>
    <row r="32" spans="1:11" ht="21" customHeight="1">
      <c r="A32" s="103" t="s">
        <v>111</v>
      </c>
      <c r="B32" s="104"/>
      <c r="C32" s="104"/>
      <c r="D32" s="49" t="s">
        <v>112</v>
      </c>
      <c r="E32" s="82">
        <f t="shared" si="0"/>
        <v>63.41</v>
      </c>
      <c r="F32" s="27">
        <f aca="true" t="shared" si="1" ref="F32:F37">F33</f>
        <v>63.41</v>
      </c>
      <c r="G32" s="50"/>
      <c r="H32" s="50"/>
      <c r="I32" s="50"/>
      <c r="J32" s="50"/>
      <c r="K32" s="48"/>
    </row>
    <row r="33" spans="1:11" ht="21" customHeight="1">
      <c r="A33" s="103"/>
      <c r="B33" s="104"/>
      <c r="C33" s="104"/>
      <c r="D33" s="49" t="s">
        <v>113</v>
      </c>
      <c r="E33" s="82">
        <f t="shared" si="0"/>
        <v>63.41</v>
      </c>
      <c r="F33" s="27">
        <v>63.41</v>
      </c>
      <c r="G33" s="50"/>
      <c r="H33" s="50"/>
      <c r="I33" s="50"/>
      <c r="J33" s="50"/>
      <c r="K33" s="48"/>
    </row>
    <row r="34" spans="1:11" ht="21" customHeight="1">
      <c r="A34" s="103"/>
      <c r="B34" s="104"/>
      <c r="C34" s="104"/>
      <c r="D34" s="49" t="s">
        <v>114</v>
      </c>
      <c r="E34" s="82">
        <f t="shared" si="0"/>
        <v>0.06</v>
      </c>
      <c r="F34" s="27">
        <f t="shared" si="1"/>
        <v>0.06</v>
      </c>
      <c r="G34" s="50"/>
      <c r="H34" s="50"/>
      <c r="I34" s="50"/>
      <c r="J34" s="50"/>
      <c r="K34" s="48"/>
    </row>
    <row r="35" spans="1:11" ht="21" customHeight="1">
      <c r="A35" s="103"/>
      <c r="B35" s="104"/>
      <c r="C35" s="104"/>
      <c r="D35" s="49" t="s">
        <v>115</v>
      </c>
      <c r="E35" s="82">
        <f t="shared" si="0"/>
        <v>0.06</v>
      </c>
      <c r="F35" s="27">
        <v>0.06</v>
      </c>
      <c r="G35" s="50"/>
      <c r="H35" s="50"/>
      <c r="I35" s="50"/>
      <c r="J35" s="50"/>
      <c r="K35" s="48"/>
    </row>
    <row r="36" spans="1:11" ht="21" customHeight="1">
      <c r="A36" s="103"/>
      <c r="B36" s="104"/>
      <c r="C36" s="104"/>
      <c r="D36" s="49" t="s">
        <v>116</v>
      </c>
      <c r="E36" s="82">
        <f t="shared" si="0"/>
        <v>0.98</v>
      </c>
      <c r="F36" s="27">
        <f t="shared" si="1"/>
        <v>0.98</v>
      </c>
      <c r="G36" s="50"/>
      <c r="H36" s="50"/>
      <c r="I36" s="50"/>
      <c r="J36" s="50"/>
      <c r="K36" s="48"/>
    </row>
    <row r="37" spans="1:11" ht="21" customHeight="1">
      <c r="A37" s="103"/>
      <c r="B37" s="104"/>
      <c r="C37" s="104"/>
      <c r="D37" s="49" t="s">
        <v>117</v>
      </c>
      <c r="E37" s="82">
        <f t="shared" si="0"/>
        <v>0.98</v>
      </c>
      <c r="F37" s="27">
        <f t="shared" si="1"/>
        <v>0.98</v>
      </c>
      <c r="G37" s="50"/>
      <c r="H37" s="50"/>
      <c r="I37" s="50"/>
      <c r="J37" s="50"/>
      <c r="K37" s="48"/>
    </row>
    <row r="38" spans="1:11" ht="21" customHeight="1">
      <c r="A38" s="103"/>
      <c r="B38" s="104"/>
      <c r="C38" s="104"/>
      <c r="D38" s="49" t="s">
        <v>118</v>
      </c>
      <c r="E38" s="82">
        <f t="shared" si="0"/>
        <v>0.98</v>
      </c>
      <c r="F38" s="27">
        <v>0.98</v>
      </c>
      <c r="G38" s="50"/>
      <c r="H38" s="50"/>
      <c r="I38" s="50"/>
      <c r="J38" s="50"/>
      <c r="K38" s="48"/>
    </row>
    <row r="39" spans="1:11" ht="21" customHeight="1">
      <c r="A39" s="103" t="s">
        <v>119</v>
      </c>
      <c r="B39" s="104"/>
      <c r="C39" s="104"/>
      <c r="D39" s="49" t="s">
        <v>120</v>
      </c>
      <c r="E39" s="82">
        <f t="shared" si="0"/>
        <v>12.02</v>
      </c>
      <c r="F39" s="27">
        <f>F40</f>
        <v>12.02</v>
      </c>
      <c r="G39" s="50"/>
      <c r="H39" s="50"/>
      <c r="I39" s="50"/>
      <c r="J39" s="50"/>
      <c r="K39" s="48"/>
    </row>
    <row r="40" spans="1:11" ht="21" customHeight="1">
      <c r="A40" s="103" t="s">
        <v>121</v>
      </c>
      <c r="B40" s="104"/>
      <c r="C40" s="104"/>
      <c r="D40" s="49" t="s">
        <v>122</v>
      </c>
      <c r="E40" s="82">
        <f t="shared" si="0"/>
        <v>12.02</v>
      </c>
      <c r="F40" s="27">
        <f>F41</f>
        <v>12.02</v>
      </c>
      <c r="G40" s="50"/>
      <c r="H40" s="50"/>
      <c r="I40" s="50"/>
      <c r="J40" s="50"/>
      <c r="K40" s="48"/>
    </row>
    <row r="41" spans="1:11" ht="21" customHeight="1">
      <c r="A41" s="103" t="s">
        <v>123</v>
      </c>
      <c r="B41" s="104"/>
      <c r="C41" s="104"/>
      <c r="D41" s="49" t="s">
        <v>124</v>
      </c>
      <c r="E41" s="82">
        <f t="shared" si="0"/>
        <v>12.02</v>
      </c>
      <c r="F41" s="27">
        <f>F42+F43+F44+F45</f>
        <v>12.02</v>
      </c>
      <c r="G41" s="50"/>
      <c r="H41" s="50"/>
      <c r="I41" s="50"/>
      <c r="J41" s="50"/>
      <c r="K41" s="48"/>
    </row>
    <row r="42" spans="1:11" ht="21" customHeight="1">
      <c r="A42" s="103"/>
      <c r="B42" s="104"/>
      <c r="C42" s="104"/>
      <c r="D42" s="49" t="s">
        <v>125</v>
      </c>
      <c r="E42" s="82">
        <f t="shared" si="0"/>
        <v>3.73</v>
      </c>
      <c r="F42" s="27">
        <v>3.73</v>
      </c>
      <c r="G42" s="50"/>
      <c r="H42" s="50"/>
      <c r="I42" s="50"/>
      <c r="J42" s="50"/>
      <c r="K42" s="48"/>
    </row>
    <row r="43" spans="1:11" ht="21" customHeight="1">
      <c r="A43" s="103"/>
      <c r="B43" s="104"/>
      <c r="C43" s="104"/>
      <c r="D43" s="49" t="s">
        <v>126</v>
      </c>
      <c r="E43" s="82">
        <f t="shared" si="0"/>
        <v>7.13</v>
      </c>
      <c r="F43" s="27">
        <v>7.13</v>
      </c>
      <c r="G43" s="50"/>
      <c r="H43" s="50"/>
      <c r="I43" s="50"/>
      <c r="J43" s="50"/>
      <c r="K43" s="48"/>
    </row>
    <row r="44" spans="1:11" ht="21" customHeight="1">
      <c r="A44" s="103"/>
      <c r="B44" s="104"/>
      <c r="C44" s="104"/>
      <c r="D44" s="49" t="s">
        <v>127</v>
      </c>
      <c r="E44" s="82">
        <f t="shared" si="0"/>
        <v>0.88</v>
      </c>
      <c r="F44" s="27">
        <v>0.88</v>
      </c>
      <c r="G44" s="50"/>
      <c r="H44" s="50"/>
      <c r="I44" s="50"/>
      <c r="J44" s="50"/>
      <c r="K44" s="48"/>
    </row>
    <row r="45" spans="1:11" ht="21" customHeight="1">
      <c r="A45" s="103"/>
      <c r="B45" s="104"/>
      <c r="C45" s="104"/>
      <c r="D45" s="49" t="s">
        <v>128</v>
      </c>
      <c r="E45" s="82">
        <f t="shared" si="0"/>
        <v>0.28</v>
      </c>
      <c r="F45" s="27">
        <v>0.28</v>
      </c>
      <c r="G45" s="50"/>
      <c r="H45" s="50"/>
      <c r="I45" s="50"/>
      <c r="J45" s="50"/>
      <c r="K45" s="48"/>
    </row>
    <row r="46" spans="1:11" ht="21" customHeight="1">
      <c r="A46" s="103" t="s">
        <v>129</v>
      </c>
      <c r="B46" s="104"/>
      <c r="C46" s="104"/>
      <c r="D46" s="49" t="s">
        <v>130</v>
      </c>
      <c r="E46" s="82">
        <f t="shared" si="0"/>
        <v>26.2</v>
      </c>
      <c r="F46" s="27">
        <f>F47</f>
        <v>26.2</v>
      </c>
      <c r="G46" s="50"/>
      <c r="H46" s="50"/>
      <c r="I46" s="50"/>
      <c r="J46" s="50"/>
      <c r="K46" s="48"/>
    </row>
    <row r="47" spans="1:11" ht="21" customHeight="1">
      <c r="A47" s="103" t="s">
        <v>131</v>
      </c>
      <c r="B47" s="104"/>
      <c r="C47" s="104"/>
      <c r="D47" s="49" t="s">
        <v>132</v>
      </c>
      <c r="E47" s="82">
        <f t="shared" si="0"/>
        <v>26.2</v>
      </c>
      <c r="F47" s="27">
        <f>F48</f>
        <v>26.2</v>
      </c>
      <c r="G47" s="50"/>
      <c r="H47" s="50"/>
      <c r="I47" s="50"/>
      <c r="J47" s="50"/>
      <c r="K47" s="48"/>
    </row>
    <row r="48" spans="1:11" ht="21" customHeight="1">
      <c r="A48" s="103" t="s">
        <v>133</v>
      </c>
      <c r="B48" s="104"/>
      <c r="C48" s="104"/>
      <c r="D48" s="49" t="s">
        <v>134</v>
      </c>
      <c r="E48" s="82">
        <f t="shared" si="0"/>
        <v>26.2</v>
      </c>
      <c r="F48" s="27">
        <f>F49</f>
        <v>26.2</v>
      </c>
      <c r="G48" s="50"/>
      <c r="H48" s="50"/>
      <c r="I48" s="50"/>
      <c r="J48" s="50"/>
      <c r="K48" s="48"/>
    </row>
    <row r="49" spans="1:11" ht="21" customHeight="1">
      <c r="A49" s="103"/>
      <c r="B49" s="104"/>
      <c r="C49" s="104"/>
      <c r="D49" s="49" t="s">
        <v>135</v>
      </c>
      <c r="E49" s="82">
        <f t="shared" si="0"/>
        <v>26.2</v>
      </c>
      <c r="F49" s="27">
        <v>26.2</v>
      </c>
      <c r="G49" s="50"/>
      <c r="H49" s="50"/>
      <c r="I49" s="50"/>
      <c r="J49" s="50"/>
      <c r="K49" s="48"/>
    </row>
  </sheetData>
  <sheetProtection password="8E91" sheet="1" objects="1" scenarios="1"/>
  <mergeCells count="56">
    <mergeCell ref="K3:K5"/>
    <mergeCell ref="A4:C5"/>
    <mergeCell ref="G3:G5"/>
    <mergeCell ref="H3:H5"/>
    <mergeCell ref="I3:I5"/>
    <mergeCell ref="J3:J5"/>
    <mergeCell ref="A46:C46"/>
    <mergeCell ref="A47:C47"/>
    <mergeCell ref="A48:C48"/>
    <mergeCell ref="A49:C49"/>
    <mergeCell ref="A42:C42"/>
    <mergeCell ref="A43:C43"/>
    <mergeCell ref="A44:C44"/>
    <mergeCell ref="A45:C45"/>
    <mergeCell ref="A38:C38"/>
    <mergeCell ref="A39:C39"/>
    <mergeCell ref="A40:C40"/>
    <mergeCell ref="A41:C41"/>
    <mergeCell ref="A34:C34"/>
    <mergeCell ref="A35:C35"/>
    <mergeCell ref="A36:C36"/>
    <mergeCell ref="A37:C37"/>
    <mergeCell ref="A30:C30"/>
    <mergeCell ref="A31:C31"/>
    <mergeCell ref="A32:C32"/>
    <mergeCell ref="A33:C33"/>
    <mergeCell ref="A26:C26"/>
    <mergeCell ref="A27:C27"/>
    <mergeCell ref="A28:C28"/>
    <mergeCell ref="A29:C29"/>
    <mergeCell ref="A22:C22"/>
    <mergeCell ref="A23:C23"/>
    <mergeCell ref="A24:C24"/>
    <mergeCell ref="A25:C25"/>
    <mergeCell ref="A18:C18"/>
    <mergeCell ref="A19:C19"/>
    <mergeCell ref="A20:C20"/>
    <mergeCell ref="A21:C21"/>
    <mergeCell ref="A14:C14"/>
    <mergeCell ref="A15:C15"/>
    <mergeCell ref="A16:C16"/>
    <mergeCell ref="A17:C17"/>
    <mergeCell ref="A10:C10"/>
    <mergeCell ref="A11:C11"/>
    <mergeCell ref="A12:C12"/>
    <mergeCell ref="A13:C13"/>
    <mergeCell ref="A1:K1"/>
    <mergeCell ref="A3:D3"/>
    <mergeCell ref="A8:C8"/>
    <mergeCell ref="A9:C9"/>
    <mergeCell ref="A6:A7"/>
    <mergeCell ref="B6:B7"/>
    <mergeCell ref="C6:C7"/>
    <mergeCell ref="D4:D5"/>
    <mergeCell ref="E3:E5"/>
    <mergeCell ref="F3:F5"/>
  </mergeCells>
  <printOptions/>
  <pageMargins left="0.75" right="0.75" top="1" bottom="1" header="0.5111111111111111" footer="0.5111111111111111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zoomScaleSheetLayoutView="100" workbookViewId="0" topLeftCell="A1">
      <selection activeCell="A1" sqref="A1:J1"/>
    </sheetView>
  </sheetViews>
  <sheetFormatPr defaultColWidth="9.00390625" defaultRowHeight="14.25"/>
  <cols>
    <col min="1" max="3" width="5.375" style="0" customWidth="1"/>
    <col min="4" max="4" width="50.50390625" style="0" customWidth="1"/>
    <col min="5" max="5" width="12.00390625" style="0" customWidth="1"/>
    <col min="6" max="6" width="12.75390625" style="84" customWidth="1"/>
    <col min="7" max="7" width="11.625" style="89" customWidth="1"/>
    <col min="8" max="8" width="14.00390625" style="84" customWidth="1"/>
    <col min="9" max="9" width="11.625" style="89" customWidth="1"/>
    <col min="10" max="10" width="22.50390625" style="0" customWidth="1"/>
  </cols>
  <sheetData>
    <row r="1" spans="1:10" ht="27">
      <c r="A1" s="110" t="s">
        <v>136</v>
      </c>
      <c r="B1" s="110"/>
      <c r="C1" s="110"/>
      <c r="D1" s="110"/>
      <c r="E1" s="110"/>
      <c r="F1" s="111"/>
      <c r="G1" s="112"/>
      <c r="H1" s="111"/>
      <c r="I1" s="112"/>
      <c r="J1" s="110"/>
    </row>
    <row r="2" spans="1:10" ht="15">
      <c r="A2" s="74" t="s">
        <v>53</v>
      </c>
      <c r="B2" s="74"/>
      <c r="C2" s="74"/>
      <c r="D2" s="52"/>
      <c r="E2" s="52"/>
      <c r="F2" s="88"/>
      <c r="G2" s="92"/>
      <c r="H2" s="87"/>
      <c r="I2" s="92"/>
      <c r="J2" s="53" t="s">
        <v>54</v>
      </c>
    </row>
    <row r="3" spans="1:10" ht="14.25">
      <c r="A3" s="113" t="s">
        <v>55</v>
      </c>
      <c r="B3" s="114"/>
      <c r="C3" s="114"/>
      <c r="D3" s="114"/>
      <c r="E3" s="117" t="s">
        <v>137</v>
      </c>
      <c r="F3" s="117" t="s">
        <v>138</v>
      </c>
      <c r="G3" s="117" t="s">
        <v>139</v>
      </c>
      <c r="H3" s="117" t="s">
        <v>140</v>
      </c>
      <c r="I3" s="117" t="s">
        <v>141</v>
      </c>
      <c r="J3" s="119" t="s">
        <v>142</v>
      </c>
    </row>
    <row r="4" spans="1:10" ht="40.5">
      <c r="A4" s="121" t="s">
        <v>63</v>
      </c>
      <c r="B4" s="118"/>
      <c r="C4" s="118"/>
      <c r="D4" s="116" t="s">
        <v>64</v>
      </c>
      <c r="E4" s="118"/>
      <c r="F4" s="118"/>
      <c r="G4" s="118"/>
      <c r="H4" s="118"/>
      <c r="I4" s="118"/>
      <c r="J4" s="120"/>
    </row>
    <row r="5" spans="1:10" ht="14.25">
      <c r="A5" s="121"/>
      <c r="B5" s="118"/>
      <c r="C5" s="118"/>
      <c r="D5" s="116"/>
      <c r="E5" s="118"/>
      <c r="F5" s="118"/>
      <c r="G5" s="118"/>
      <c r="H5" s="118"/>
      <c r="I5" s="118"/>
      <c r="J5" s="120"/>
    </row>
    <row r="6" spans="1:10" ht="14.25">
      <c r="A6" s="121"/>
      <c r="B6" s="118"/>
      <c r="C6" s="118"/>
      <c r="D6" s="116"/>
      <c r="E6" s="118"/>
      <c r="F6" s="118"/>
      <c r="G6" s="118"/>
      <c r="H6" s="118"/>
      <c r="I6" s="118"/>
      <c r="J6" s="120"/>
    </row>
    <row r="7" spans="1:10" ht="14.25">
      <c r="A7" s="115" t="s">
        <v>65</v>
      </c>
      <c r="B7" s="116" t="s">
        <v>66</v>
      </c>
      <c r="C7" s="116" t="s">
        <v>67</v>
      </c>
      <c r="D7" s="55" t="s">
        <v>68</v>
      </c>
      <c r="E7" s="54" t="s">
        <v>69</v>
      </c>
      <c r="F7" s="54" t="s">
        <v>70</v>
      </c>
      <c r="G7" s="54" t="s">
        <v>71</v>
      </c>
      <c r="H7" s="54" t="s">
        <v>72</v>
      </c>
      <c r="I7" s="54" t="s">
        <v>73</v>
      </c>
      <c r="J7" s="56" t="s">
        <v>74</v>
      </c>
    </row>
    <row r="8" spans="1:10" ht="14.25">
      <c r="A8" s="115"/>
      <c r="B8" s="116"/>
      <c r="C8" s="116"/>
      <c r="D8" s="55" t="s">
        <v>76</v>
      </c>
      <c r="E8" s="57">
        <f aca="true" t="shared" si="0" ref="E8:E50">SUM(F8:J8)</f>
        <v>475.15</v>
      </c>
      <c r="F8" s="86">
        <f>F9</f>
        <v>368.53</v>
      </c>
      <c r="G8" s="91">
        <f>G9</f>
        <v>106.62</v>
      </c>
      <c r="H8" s="86"/>
      <c r="I8" s="91"/>
      <c r="J8" s="58"/>
    </row>
    <row r="9" spans="1:10" ht="15.75" customHeight="1">
      <c r="A9" s="101">
        <v>103</v>
      </c>
      <c r="B9" s="102"/>
      <c r="C9" s="102"/>
      <c r="D9" s="49" t="s">
        <v>77</v>
      </c>
      <c r="E9" s="57">
        <f t="shared" si="0"/>
        <v>475.15</v>
      </c>
      <c r="F9" s="85">
        <f>F10</f>
        <v>368.53</v>
      </c>
      <c r="G9" s="90">
        <f>G10</f>
        <v>106.62</v>
      </c>
      <c r="H9" s="85"/>
      <c r="I9" s="90"/>
      <c r="J9" s="59"/>
    </row>
    <row r="10" spans="1:10" ht="15.75" customHeight="1">
      <c r="A10" s="103" t="s">
        <v>78</v>
      </c>
      <c r="B10" s="104"/>
      <c r="C10" s="104"/>
      <c r="D10" s="49" t="s">
        <v>79</v>
      </c>
      <c r="E10" s="57">
        <f t="shared" si="0"/>
        <v>475.15</v>
      </c>
      <c r="F10" s="85">
        <f>F11+F31+F40+F47</f>
        <v>368.53</v>
      </c>
      <c r="G10" s="90">
        <f>G11+G31+G40+G47</f>
        <v>106.62</v>
      </c>
      <c r="H10" s="85"/>
      <c r="I10" s="90"/>
      <c r="J10" s="59"/>
    </row>
    <row r="11" spans="1:10" ht="15.75" customHeight="1">
      <c r="A11" s="103" t="s">
        <v>80</v>
      </c>
      <c r="B11" s="104"/>
      <c r="C11" s="104"/>
      <c r="D11" s="49" t="s">
        <v>81</v>
      </c>
      <c r="E11" s="57">
        <f t="shared" si="0"/>
        <v>372.48</v>
      </c>
      <c r="F11" s="85">
        <f>F12</f>
        <v>265.86</v>
      </c>
      <c r="G11" s="90">
        <f>G12</f>
        <v>106.62</v>
      </c>
      <c r="H11" s="85"/>
      <c r="I11" s="90"/>
      <c r="J11" s="59"/>
    </row>
    <row r="12" spans="1:10" ht="15.75" customHeight="1">
      <c r="A12" s="103" t="s">
        <v>82</v>
      </c>
      <c r="B12" s="104"/>
      <c r="C12" s="104"/>
      <c r="D12" s="49" t="s">
        <v>83</v>
      </c>
      <c r="E12" s="57">
        <f t="shared" si="0"/>
        <v>372.48</v>
      </c>
      <c r="F12" s="85">
        <f>F13+F18+F20+F22+F24</f>
        <v>265.86</v>
      </c>
      <c r="G12" s="90">
        <f>G13+G18+G20+G22+G24</f>
        <v>106.62</v>
      </c>
      <c r="H12" s="85"/>
      <c r="I12" s="90"/>
      <c r="J12" s="59"/>
    </row>
    <row r="13" spans="1:10" ht="15.75" customHeight="1">
      <c r="A13" s="103" t="s">
        <v>84</v>
      </c>
      <c r="B13" s="104"/>
      <c r="C13" s="104"/>
      <c r="D13" s="49" t="s">
        <v>85</v>
      </c>
      <c r="E13" s="57">
        <f t="shared" si="0"/>
        <v>321.84000000000003</v>
      </c>
      <c r="F13" s="85">
        <f>F14+F15+F16+F17</f>
        <v>260.34000000000003</v>
      </c>
      <c r="G13" s="90">
        <f>G14+G15+G16+G17</f>
        <v>61.5</v>
      </c>
      <c r="H13" s="85"/>
      <c r="I13" s="90"/>
      <c r="J13" s="59"/>
    </row>
    <row r="14" spans="1:10" ht="15.75" customHeight="1">
      <c r="A14" s="103"/>
      <c r="B14" s="104"/>
      <c r="C14" s="104"/>
      <c r="D14" s="49" t="s">
        <v>86</v>
      </c>
      <c r="E14" s="57">
        <f t="shared" si="0"/>
        <v>218.34</v>
      </c>
      <c r="F14" s="85">
        <v>218.34</v>
      </c>
      <c r="G14" s="90"/>
      <c r="H14" s="85"/>
      <c r="I14" s="90"/>
      <c r="J14" s="59"/>
    </row>
    <row r="15" spans="1:10" ht="15.75" customHeight="1">
      <c r="A15" s="103"/>
      <c r="B15" s="104"/>
      <c r="C15" s="104"/>
      <c r="D15" s="49" t="s">
        <v>87</v>
      </c>
      <c r="E15" s="57">
        <f t="shared" si="0"/>
        <v>42</v>
      </c>
      <c r="F15" s="85">
        <v>42</v>
      </c>
      <c r="G15" s="90"/>
      <c r="H15" s="85"/>
      <c r="I15" s="90"/>
      <c r="J15" s="59"/>
    </row>
    <row r="16" spans="1:10" ht="15.75" customHeight="1">
      <c r="A16" s="103"/>
      <c r="B16" s="104"/>
      <c r="C16" s="104"/>
      <c r="D16" s="49" t="s">
        <v>88</v>
      </c>
      <c r="E16" s="57">
        <f t="shared" si="0"/>
        <v>24</v>
      </c>
      <c r="F16" s="85"/>
      <c r="G16" s="90">
        <v>24</v>
      </c>
      <c r="H16" s="85"/>
      <c r="I16" s="90"/>
      <c r="J16" s="59"/>
    </row>
    <row r="17" spans="1:10" ht="15.75" customHeight="1">
      <c r="A17" s="103"/>
      <c r="B17" s="104"/>
      <c r="C17" s="104"/>
      <c r="D17" s="49" t="s">
        <v>89</v>
      </c>
      <c r="E17" s="57">
        <f t="shared" si="0"/>
        <v>37.5</v>
      </c>
      <c r="F17" s="85"/>
      <c r="G17" s="90">
        <v>37.5</v>
      </c>
      <c r="H17" s="85"/>
      <c r="I17" s="90"/>
      <c r="J17" s="59"/>
    </row>
    <row r="18" spans="1:10" ht="15.75" customHeight="1">
      <c r="A18" s="103" t="s">
        <v>90</v>
      </c>
      <c r="B18" s="104"/>
      <c r="C18" s="104"/>
      <c r="D18" s="49" t="s">
        <v>91</v>
      </c>
      <c r="E18" s="57">
        <f t="shared" si="0"/>
        <v>5.52</v>
      </c>
      <c r="F18" s="85">
        <f>F19</f>
        <v>5.52</v>
      </c>
      <c r="G18" s="90">
        <f>G19</f>
        <v>0</v>
      </c>
      <c r="H18" s="85"/>
      <c r="I18" s="90"/>
      <c r="J18" s="59"/>
    </row>
    <row r="19" spans="1:10" ht="15.75" customHeight="1">
      <c r="A19" s="103"/>
      <c r="B19" s="104"/>
      <c r="C19" s="104"/>
      <c r="D19" s="49" t="s">
        <v>92</v>
      </c>
      <c r="E19" s="57">
        <f t="shared" si="0"/>
        <v>5.52</v>
      </c>
      <c r="F19" s="85">
        <v>5.52</v>
      </c>
      <c r="G19" s="90"/>
      <c r="H19" s="85"/>
      <c r="I19" s="90"/>
      <c r="J19" s="59"/>
    </row>
    <row r="20" spans="1:10" ht="15.75" customHeight="1">
      <c r="A20" s="103" t="s">
        <v>93</v>
      </c>
      <c r="B20" s="104"/>
      <c r="C20" s="104"/>
      <c r="D20" s="49" t="s">
        <v>94</v>
      </c>
      <c r="E20" s="57">
        <f t="shared" si="0"/>
        <v>1.2</v>
      </c>
      <c r="F20" s="85">
        <f>F21</f>
        <v>0</v>
      </c>
      <c r="G20" s="90">
        <f>G21</f>
        <v>1.2</v>
      </c>
      <c r="H20" s="85"/>
      <c r="I20" s="90"/>
      <c r="J20" s="59"/>
    </row>
    <row r="21" spans="1:10" ht="15.75" customHeight="1">
      <c r="A21" s="103"/>
      <c r="B21" s="104"/>
      <c r="C21" s="104"/>
      <c r="D21" s="49" t="s">
        <v>95</v>
      </c>
      <c r="E21" s="57">
        <f t="shared" si="0"/>
        <v>1.2</v>
      </c>
      <c r="F21" s="85"/>
      <c r="G21" s="90">
        <v>1.2</v>
      </c>
      <c r="H21" s="85"/>
      <c r="I21" s="90"/>
      <c r="J21" s="59"/>
    </row>
    <row r="22" spans="1:10" ht="15.75" customHeight="1">
      <c r="A22" s="103" t="s">
        <v>96</v>
      </c>
      <c r="B22" s="104"/>
      <c r="C22" s="104"/>
      <c r="D22" s="49" t="s">
        <v>97</v>
      </c>
      <c r="E22" s="57">
        <f t="shared" si="0"/>
        <v>4</v>
      </c>
      <c r="F22" s="85">
        <f>F23</f>
        <v>0</v>
      </c>
      <c r="G22" s="90">
        <f>G23</f>
        <v>4</v>
      </c>
      <c r="H22" s="85"/>
      <c r="I22" s="90"/>
      <c r="J22" s="59"/>
    </row>
    <row r="23" spans="1:10" ht="15.75" customHeight="1">
      <c r="A23" s="103"/>
      <c r="B23" s="104"/>
      <c r="C23" s="104"/>
      <c r="D23" s="49" t="s">
        <v>98</v>
      </c>
      <c r="E23" s="57">
        <f t="shared" si="0"/>
        <v>4</v>
      </c>
      <c r="F23" s="85"/>
      <c r="G23" s="90">
        <v>4</v>
      </c>
      <c r="H23" s="85"/>
      <c r="I23" s="90"/>
      <c r="J23" s="59"/>
    </row>
    <row r="24" spans="1:10" ht="15.75" customHeight="1">
      <c r="A24" s="103" t="s">
        <v>99</v>
      </c>
      <c r="B24" s="104"/>
      <c r="C24" s="104"/>
      <c r="D24" s="49" t="s">
        <v>100</v>
      </c>
      <c r="E24" s="57">
        <f t="shared" si="0"/>
        <v>39.92</v>
      </c>
      <c r="F24" s="85">
        <f>F25+F26+F27+F28+F29+F30</f>
        <v>0</v>
      </c>
      <c r="G24" s="90">
        <f>G25+G26+G27+G28+G29+G30</f>
        <v>39.92</v>
      </c>
      <c r="H24" s="85"/>
      <c r="I24" s="90"/>
      <c r="J24" s="59"/>
    </row>
    <row r="25" spans="1:10" ht="15.75" customHeight="1">
      <c r="A25" s="103"/>
      <c r="B25" s="104"/>
      <c r="C25" s="104"/>
      <c r="D25" s="49" t="s">
        <v>101</v>
      </c>
      <c r="E25" s="57">
        <f t="shared" si="0"/>
        <v>0.8</v>
      </c>
      <c r="F25" s="85"/>
      <c r="G25" s="90">
        <v>0.8</v>
      </c>
      <c r="H25" s="85"/>
      <c r="I25" s="90"/>
      <c r="J25" s="59"/>
    </row>
    <row r="26" spans="1:10" ht="15.75" customHeight="1">
      <c r="A26" s="103"/>
      <c r="B26" s="104"/>
      <c r="C26" s="104"/>
      <c r="D26" s="49" t="s">
        <v>102</v>
      </c>
      <c r="E26" s="57">
        <f t="shared" si="0"/>
        <v>1.92</v>
      </c>
      <c r="F26" s="85"/>
      <c r="G26" s="90">
        <v>1.92</v>
      </c>
      <c r="H26" s="85"/>
      <c r="I26" s="90"/>
      <c r="J26" s="59"/>
    </row>
    <row r="27" spans="1:10" ht="15.75" customHeight="1">
      <c r="A27" s="103"/>
      <c r="B27" s="104"/>
      <c r="C27" s="104"/>
      <c r="D27" s="49" t="s">
        <v>103</v>
      </c>
      <c r="E27" s="57">
        <f t="shared" si="0"/>
        <v>22</v>
      </c>
      <c r="F27" s="85"/>
      <c r="G27" s="90">
        <v>22</v>
      </c>
      <c r="H27" s="85"/>
      <c r="I27" s="90"/>
      <c r="J27" s="59"/>
    </row>
    <row r="28" spans="1:10" ht="15.75" customHeight="1">
      <c r="A28" s="103"/>
      <c r="B28" s="104"/>
      <c r="C28" s="104"/>
      <c r="D28" s="49" t="s">
        <v>104</v>
      </c>
      <c r="E28" s="57">
        <f t="shared" si="0"/>
        <v>1.2</v>
      </c>
      <c r="F28" s="85"/>
      <c r="G28" s="90">
        <v>1.2</v>
      </c>
      <c r="H28" s="85"/>
      <c r="I28" s="90"/>
      <c r="J28" s="59"/>
    </row>
    <row r="29" spans="1:10" ht="15.75" customHeight="1">
      <c r="A29" s="103"/>
      <c r="B29" s="104"/>
      <c r="C29" s="104"/>
      <c r="D29" s="49" t="s">
        <v>105</v>
      </c>
      <c r="E29" s="57">
        <f t="shared" si="0"/>
        <v>10</v>
      </c>
      <c r="F29" s="85"/>
      <c r="G29" s="90">
        <v>10</v>
      </c>
      <c r="H29" s="85"/>
      <c r="I29" s="90"/>
      <c r="J29" s="59"/>
    </row>
    <row r="30" spans="1:10" ht="15.75" customHeight="1">
      <c r="A30" s="103"/>
      <c r="B30" s="104"/>
      <c r="C30" s="104"/>
      <c r="D30" s="49" t="s">
        <v>106</v>
      </c>
      <c r="E30" s="57">
        <f t="shared" si="0"/>
        <v>4</v>
      </c>
      <c r="F30" s="85"/>
      <c r="G30" s="90">
        <v>4</v>
      </c>
      <c r="H30" s="85"/>
      <c r="I30" s="90"/>
      <c r="J30" s="59"/>
    </row>
    <row r="31" spans="1:10" ht="15.75" customHeight="1">
      <c r="A31" s="103" t="s">
        <v>107</v>
      </c>
      <c r="B31" s="104"/>
      <c r="C31" s="104"/>
      <c r="D31" s="49" t="s">
        <v>108</v>
      </c>
      <c r="E31" s="57">
        <f t="shared" si="0"/>
        <v>64.45</v>
      </c>
      <c r="F31" s="85">
        <f>F32+F37</f>
        <v>64.45</v>
      </c>
      <c r="G31" s="90">
        <f>G32+G37</f>
        <v>0</v>
      </c>
      <c r="H31" s="85"/>
      <c r="I31" s="90"/>
      <c r="J31" s="59"/>
    </row>
    <row r="32" spans="1:10" ht="15.75" customHeight="1">
      <c r="A32" s="103" t="s">
        <v>109</v>
      </c>
      <c r="B32" s="104"/>
      <c r="C32" s="104"/>
      <c r="D32" s="49" t="s">
        <v>110</v>
      </c>
      <c r="E32" s="57">
        <f t="shared" si="0"/>
        <v>63.47</v>
      </c>
      <c r="F32" s="85">
        <f>F33+F35</f>
        <v>63.47</v>
      </c>
      <c r="G32" s="90">
        <f>G33+G35</f>
        <v>0</v>
      </c>
      <c r="H32" s="85"/>
      <c r="I32" s="90"/>
      <c r="J32" s="59"/>
    </row>
    <row r="33" spans="1:10" ht="15.75" customHeight="1">
      <c r="A33" s="103" t="s">
        <v>111</v>
      </c>
      <c r="B33" s="104"/>
      <c r="C33" s="104"/>
      <c r="D33" s="49" t="s">
        <v>112</v>
      </c>
      <c r="E33" s="57">
        <f t="shared" si="0"/>
        <v>63.41</v>
      </c>
      <c r="F33" s="85">
        <f aca="true" t="shared" si="1" ref="F33:F38">F34</f>
        <v>63.41</v>
      </c>
      <c r="G33" s="90">
        <f aca="true" t="shared" si="2" ref="G33:G38">G34</f>
        <v>0</v>
      </c>
      <c r="H33" s="85"/>
      <c r="I33" s="90"/>
      <c r="J33" s="59"/>
    </row>
    <row r="34" spans="1:10" ht="15.75" customHeight="1">
      <c r="A34" s="103"/>
      <c r="B34" s="104"/>
      <c r="C34" s="104"/>
      <c r="D34" s="49" t="s">
        <v>113</v>
      </c>
      <c r="E34" s="57">
        <f t="shared" si="0"/>
        <v>63.41</v>
      </c>
      <c r="F34" s="85">
        <v>63.41</v>
      </c>
      <c r="G34" s="90"/>
      <c r="H34" s="85"/>
      <c r="I34" s="90"/>
      <c r="J34" s="59"/>
    </row>
    <row r="35" spans="1:10" ht="15.75" customHeight="1">
      <c r="A35" s="103"/>
      <c r="B35" s="104"/>
      <c r="C35" s="104"/>
      <c r="D35" s="49" t="s">
        <v>114</v>
      </c>
      <c r="E35" s="57">
        <f t="shared" si="0"/>
        <v>0.06</v>
      </c>
      <c r="F35" s="85">
        <f t="shared" si="1"/>
        <v>0.06</v>
      </c>
      <c r="G35" s="90">
        <f t="shared" si="2"/>
        <v>0</v>
      </c>
      <c r="H35" s="85"/>
      <c r="I35" s="90"/>
      <c r="J35" s="59"/>
    </row>
    <row r="36" spans="1:10" ht="15.75" customHeight="1">
      <c r="A36" s="103"/>
      <c r="B36" s="104"/>
      <c r="C36" s="104"/>
      <c r="D36" s="49" t="s">
        <v>115</v>
      </c>
      <c r="E36" s="57">
        <f t="shared" si="0"/>
        <v>0.06</v>
      </c>
      <c r="F36" s="85">
        <v>0.06</v>
      </c>
      <c r="G36" s="90"/>
      <c r="H36" s="85"/>
      <c r="I36" s="90"/>
      <c r="J36" s="59"/>
    </row>
    <row r="37" spans="1:10" ht="15.75" customHeight="1">
      <c r="A37" s="103"/>
      <c r="B37" s="104"/>
      <c r="C37" s="104"/>
      <c r="D37" s="49" t="s">
        <v>116</v>
      </c>
      <c r="E37" s="57">
        <f t="shared" si="0"/>
        <v>0.98</v>
      </c>
      <c r="F37" s="85">
        <f t="shared" si="1"/>
        <v>0.98</v>
      </c>
      <c r="G37" s="90">
        <f t="shared" si="2"/>
        <v>0</v>
      </c>
      <c r="H37" s="85"/>
      <c r="I37" s="90"/>
      <c r="J37" s="59"/>
    </row>
    <row r="38" spans="1:10" ht="15.75" customHeight="1">
      <c r="A38" s="103"/>
      <c r="B38" s="104"/>
      <c r="C38" s="104"/>
      <c r="D38" s="49" t="s">
        <v>117</v>
      </c>
      <c r="E38" s="57">
        <f t="shared" si="0"/>
        <v>0.98</v>
      </c>
      <c r="F38" s="85">
        <f t="shared" si="1"/>
        <v>0.98</v>
      </c>
      <c r="G38" s="90">
        <f t="shared" si="2"/>
        <v>0</v>
      </c>
      <c r="H38" s="85"/>
      <c r="I38" s="90"/>
      <c r="J38" s="59"/>
    </row>
    <row r="39" spans="1:10" ht="15.75" customHeight="1">
      <c r="A39" s="103"/>
      <c r="B39" s="104"/>
      <c r="C39" s="104"/>
      <c r="D39" s="49" t="s">
        <v>118</v>
      </c>
      <c r="E39" s="57">
        <f t="shared" si="0"/>
        <v>0.98</v>
      </c>
      <c r="F39" s="85">
        <v>0.98</v>
      </c>
      <c r="G39" s="90"/>
      <c r="H39" s="85"/>
      <c r="I39" s="90"/>
      <c r="J39" s="59"/>
    </row>
    <row r="40" spans="1:10" ht="15.75" customHeight="1">
      <c r="A40" s="103" t="s">
        <v>119</v>
      </c>
      <c r="B40" s="104"/>
      <c r="C40" s="104"/>
      <c r="D40" s="49" t="s">
        <v>120</v>
      </c>
      <c r="E40" s="57">
        <f t="shared" si="0"/>
        <v>12.02</v>
      </c>
      <c r="F40" s="85">
        <f>F41</f>
        <v>12.02</v>
      </c>
      <c r="G40" s="90">
        <f>G41</f>
        <v>0</v>
      </c>
      <c r="H40" s="85"/>
      <c r="I40" s="90"/>
      <c r="J40" s="59"/>
    </row>
    <row r="41" spans="1:10" ht="15.75" customHeight="1">
      <c r="A41" s="103" t="s">
        <v>121</v>
      </c>
      <c r="B41" s="104"/>
      <c r="C41" s="104"/>
      <c r="D41" s="49" t="s">
        <v>122</v>
      </c>
      <c r="E41" s="57">
        <f t="shared" si="0"/>
        <v>12.02</v>
      </c>
      <c r="F41" s="85">
        <f>F42</f>
        <v>12.02</v>
      </c>
      <c r="G41" s="90">
        <f>G42</f>
        <v>0</v>
      </c>
      <c r="H41" s="85"/>
      <c r="I41" s="90"/>
      <c r="J41" s="59"/>
    </row>
    <row r="42" spans="1:10" ht="15.75" customHeight="1">
      <c r="A42" s="103" t="s">
        <v>123</v>
      </c>
      <c r="B42" s="104"/>
      <c r="C42" s="104"/>
      <c r="D42" s="49" t="s">
        <v>124</v>
      </c>
      <c r="E42" s="57">
        <f t="shared" si="0"/>
        <v>12.02</v>
      </c>
      <c r="F42" s="85">
        <f>F43+F44+F45+F46</f>
        <v>12.02</v>
      </c>
      <c r="G42" s="90">
        <f>G43+G44+G45+G46</f>
        <v>0</v>
      </c>
      <c r="H42" s="85"/>
      <c r="I42" s="90"/>
      <c r="J42" s="59"/>
    </row>
    <row r="43" spans="1:10" ht="15.75" customHeight="1">
      <c r="A43" s="103"/>
      <c r="B43" s="104"/>
      <c r="C43" s="104"/>
      <c r="D43" s="49" t="s">
        <v>125</v>
      </c>
      <c r="E43" s="57">
        <f t="shared" si="0"/>
        <v>3.73</v>
      </c>
      <c r="F43" s="85">
        <v>3.73</v>
      </c>
      <c r="G43" s="90"/>
      <c r="H43" s="85"/>
      <c r="I43" s="90"/>
      <c r="J43" s="59"/>
    </row>
    <row r="44" spans="1:10" ht="15.75" customHeight="1">
      <c r="A44" s="103"/>
      <c r="B44" s="104"/>
      <c r="C44" s="104"/>
      <c r="D44" s="49" t="s">
        <v>126</v>
      </c>
      <c r="E44" s="57">
        <f t="shared" si="0"/>
        <v>7.13</v>
      </c>
      <c r="F44" s="85">
        <v>7.13</v>
      </c>
      <c r="G44" s="90"/>
      <c r="H44" s="85"/>
      <c r="I44" s="90"/>
      <c r="J44" s="59"/>
    </row>
    <row r="45" spans="1:10" ht="15.75" customHeight="1">
      <c r="A45" s="103"/>
      <c r="B45" s="104"/>
      <c r="C45" s="104"/>
      <c r="D45" s="49" t="s">
        <v>127</v>
      </c>
      <c r="E45" s="57">
        <f t="shared" si="0"/>
        <v>0.88</v>
      </c>
      <c r="F45" s="85">
        <v>0.88</v>
      </c>
      <c r="G45" s="90"/>
      <c r="H45" s="85"/>
      <c r="I45" s="90"/>
      <c r="J45" s="59"/>
    </row>
    <row r="46" spans="1:10" ht="15.75" customHeight="1">
      <c r="A46" s="103"/>
      <c r="B46" s="104"/>
      <c r="C46" s="104"/>
      <c r="D46" s="49" t="s">
        <v>128</v>
      </c>
      <c r="E46" s="57">
        <f t="shared" si="0"/>
        <v>0.28</v>
      </c>
      <c r="F46" s="85">
        <v>0.28</v>
      </c>
      <c r="G46" s="90"/>
      <c r="H46" s="85"/>
      <c r="I46" s="90"/>
      <c r="J46" s="59"/>
    </row>
    <row r="47" spans="1:10" ht="15.75" customHeight="1">
      <c r="A47" s="103" t="s">
        <v>129</v>
      </c>
      <c r="B47" s="104"/>
      <c r="C47" s="104"/>
      <c r="D47" s="49" t="s">
        <v>130</v>
      </c>
      <c r="E47" s="57">
        <f t="shared" si="0"/>
        <v>26.2</v>
      </c>
      <c r="F47" s="85">
        <f>F48</f>
        <v>26.2</v>
      </c>
      <c r="G47" s="90">
        <f>G48</f>
        <v>0</v>
      </c>
      <c r="H47" s="85"/>
      <c r="I47" s="90"/>
      <c r="J47" s="59"/>
    </row>
    <row r="48" spans="1:10" ht="15.75" customHeight="1">
      <c r="A48" s="103" t="s">
        <v>131</v>
      </c>
      <c r="B48" s="104"/>
      <c r="C48" s="104"/>
      <c r="D48" s="49" t="s">
        <v>132</v>
      </c>
      <c r="E48" s="57">
        <f t="shared" si="0"/>
        <v>26.2</v>
      </c>
      <c r="F48" s="85">
        <f>F49</f>
        <v>26.2</v>
      </c>
      <c r="G48" s="90">
        <f>G49</f>
        <v>0</v>
      </c>
      <c r="H48" s="85"/>
      <c r="I48" s="90"/>
      <c r="J48" s="59"/>
    </row>
    <row r="49" spans="1:10" ht="15.75" customHeight="1">
      <c r="A49" s="103" t="s">
        <v>133</v>
      </c>
      <c r="B49" s="104"/>
      <c r="C49" s="104"/>
      <c r="D49" s="49" t="s">
        <v>134</v>
      </c>
      <c r="E49" s="57">
        <f t="shared" si="0"/>
        <v>26.2</v>
      </c>
      <c r="F49" s="85">
        <f>F50</f>
        <v>26.2</v>
      </c>
      <c r="G49" s="90">
        <f>G50</f>
        <v>0</v>
      </c>
      <c r="H49" s="85"/>
      <c r="I49" s="90"/>
      <c r="J49" s="59"/>
    </row>
    <row r="50" spans="1:10" ht="15.75" customHeight="1">
      <c r="A50" s="103"/>
      <c r="B50" s="104"/>
      <c r="C50" s="104"/>
      <c r="D50" s="49" t="s">
        <v>135</v>
      </c>
      <c r="E50" s="57">
        <f t="shared" si="0"/>
        <v>26.2</v>
      </c>
      <c r="F50" s="85">
        <v>26.2</v>
      </c>
      <c r="G50" s="90"/>
      <c r="H50" s="85"/>
      <c r="I50" s="90"/>
      <c r="J50" s="59"/>
    </row>
  </sheetData>
  <sheetProtection password="8E91" sheet="1" objects="1" scenarios="1"/>
  <mergeCells count="55">
    <mergeCell ref="A4:C6"/>
    <mergeCell ref="G3:G6"/>
    <mergeCell ref="H3:H6"/>
    <mergeCell ref="I3:I6"/>
    <mergeCell ref="J3:J6"/>
    <mergeCell ref="A47:C47"/>
    <mergeCell ref="A48:C48"/>
    <mergeCell ref="A49:C49"/>
    <mergeCell ref="A50:C50"/>
    <mergeCell ref="A43:C43"/>
    <mergeCell ref="A44:C44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30:C30"/>
    <mergeCell ref="A23:C23"/>
    <mergeCell ref="A24:C24"/>
    <mergeCell ref="A25:C25"/>
    <mergeCell ref="A26:C26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1:J1"/>
    <mergeCell ref="A3:D3"/>
    <mergeCell ref="A9:C9"/>
    <mergeCell ref="A10:C10"/>
    <mergeCell ref="A7:A8"/>
    <mergeCell ref="B7:B8"/>
    <mergeCell ref="C7:C8"/>
    <mergeCell ref="D4:D6"/>
    <mergeCell ref="E3:E6"/>
    <mergeCell ref="F3:F6"/>
  </mergeCells>
  <printOptions/>
  <pageMargins left="0.75" right="0.75" top="1" bottom="1" header="0.5111111111111111" footer="0.5111111111111111"/>
  <pageSetup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00" workbookViewId="0" topLeftCell="A1">
      <selection activeCell="A1" sqref="A1:H1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10.50390625" style="0" customWidth="1"/>
    <col min="4" max="4" width="22.125" style="0" bestFit="1" customWidth="1"/>
    <col min="5" max="5" width="3.625" style="0" bestFit="1" customWidth="1"/>
    <col min="6" max="7" width="10.50390625" style="0" customWidth="1"/>
  </cols>
  <sheetData>
    <row r="1" spans="1:8" ht="18.75">
      <c r="A1" s="122" t="s">
        <v>143</v>
      </c>
      <c r="B1" s="122"/>
      <c r="C1" s="122"/>
      <c r="D1" s="122"/>
      <c r="E1" s="122"/>
      <c r="F1" s="122"/>
      <c r="G1" s="122"/>
      <c r="H1" s="122"/>
    </row>
    <row r="2" spans="1:8" ht="15">
      <c r="A2" s="33" t="s">
        <v>53</v>
      </c>
      <c r="B2" s="31"/>
      <c r="C2" s="31"/>
      <c r="D2" s="31"/>
      <c r="E2" s="31"/>
      <c r="F2" s="32"/>
      <c r="G2" s="31"/>
      <c r="H2" s="30" t="s">
        <v>54</v>
      </c>
    </row>
    <row r="3" spans="1:8" ht="14.25">
      <c r="A3" s="123" t="s">
        <v>144</v>
      </c>
      <c r="B3" s="123"/>
      <c r="C3" s="123"/>
      <c r="D3" s="123" t="s">
        <v>145</v>
      </c>
      <c r="E3" s="123"/>
      <c r="F3" s="123"/>
      <c r="G3" s="123"/>
      <c r="H3" s="123"/>
    </row>
    <row r="4" spans="1:8" ht="14.25">
      <c r="A4" s="124" t="s">
        <v>146</v>
      </c>
      <c r="B4" s="124" t="s">
        <v>147</v>
      </c>
      <c r="C4" s="124" t="s">
        <v>148</v>
      </c>
      <c r="D4" s="124" t="s">
        <v>149</v>
      </c>
      <c r="E4" s="124" t="s">
        <v>147</v>
      </c>
      <c r="F4" s="123" t="s">
        <v>148</v>
      </c>
      <c r="G4" s="123"/>
      <c r="H4" s="123"/>
    </row>
    <row r="5" spans="1:8" ht="22.5">
      <c r="A5" s="124"/>
      <c r="B5" s="124"/>
      <c r="C5" s="124"/>
      <c r="D5" s="124"/>
      <c r="E5" s="124"/>
      <c r="F5" s="35" t="s">
        <v>150</v>
      </c>
      <c r="G5" s="42" t="s">
        <v>151</v>
      </c>
      <c r="H5" s="42" t="s">
        <v>152</v>
      </c>
    </row>
    <row r="6" spans="1:8" ht="14.25">
      <c r="A6" s="35" t="s">
        <v>153</v>
      </c>
      <c r="B6" s="35"/>
      <c r="C6" s="35">
        <v>1</v>
      </c>
      <c r="D6" s="35" t="s">
        <v>153</v>
      </c>
      <c r="E6" s="35"/>
      <c r="F6" s="35">
        <v>2</v>
      </c>
      <c r="G6" s="35">
        <v>3</v>
      </c>
      <c r="H6" s="35">
        <v>4</v>
      </c>
    </row>
    <row r="7" spans="1:8" ht="14.25">
      <c r="A7" s="40" t="s">
        <v>154</v>
      </c>
      <c r="B7" s="35" t="s">
        <v>69</v>
      </c>
      <c r="C7" s="48">
        <v>475.15</v>
      </c>
      <c r="D7" s="40" t="s">
        <v>155</v>
      </c>
      <c r="E7" s="35" t="s">
        <v>156</v>
      </c>
      <c r="F7" s="36">
        <v>372.48</v>
      </c>
      <c r="G7" s="36">
        <v>372.48</v>
      </c>
      <c r="H7" s="39"/>
    </row>
    <row r="8" spans="1:8" ht="14.25">
      <c r="A8" s="40" t="s">
        <v>157</v>
      </c>
      <c r="B8" s="35" t="s">
        <v>70</v>
      </c>
      <c r="C8" s="36"/>
      <c r="D8" s="40" t="s">
        <v>158</v>
      </c>
      <c r="E8" s="35" t="s">
        <v>159</v>
      </c>
      <c r="F8" s="39"/>
      <c r="G8" s="39"/>
      <c r="H8" s="39"/>
    </row>
    <row r="9" spans="1:8" ht="14.25">
      <c r="A9" s="40"/>
      <c r="B9" s="35" t="s">
        <v>71</v>
      </c>
      <c r="C9" s="39"/>
      <c r="D9" s="40" t="s">
        <v>160</v>
      </c>
      <c r="E9" s="35" t="s">
        <v>161</v>
      </c>
      <c r="F9" s="36"/>
      <c r="G9" s="36"/>
      <c r="H9" s="39"/>
    </row>
    <row r="10" spans="1:8" ht="14.25">
      <c r="A10" s="40"/>
      <c r="B10" s="35" t="s">
        <v>72</v>
      </c>
      <c r="C10" s="39"/>
      <c r="D10" s="40" t="s">
        <v>162</v>
      </c>
      <c r="E10" s="35" t="s">
        <v>163</v>
      </c>
      <c r="F10" s="36"/>
      <c r="G10" s="36"/>
      <c r="H10" s="39"/>
    </row>
    <row r="11" spans="1:8" ht="14.25">
      <c r="A11" s="40"/>
      <c r="B11" s="35" t="s">
        <v>73</v>
      </c>
      <c r="C11" s="39"/>
      <c r="D11" s="40" t="s">
        <v>164</v>
      </c>
      <c r="E11" s="35" t="s">
        <v>165</v>
      </c>
      <c r="F11" s="36"/>
      <c r="G11" s="36"/>
      <c r="H11" s="36"/>
    </row>
    <row r="12" spans="1:8" ht="14.25">
      <c r="A12" s="40"/>
      <c r="B12" s="35" t="s">
        <v>74</v>
      </c>
      <c r="C12" s="39"/>
      <c r="D12" s="40" t="s">
        <v>166</v>
      </c>
      <c r="E12" s="35" t="s">
        <v>167</v>
      </c>
      <c r="F12" s="36"/>
      <c r="G12" s="36"/>
      <c r="H12" s="39"/>
    </row>
    <row r="13" spans="1:8" ht="14.25">
      <c r="A13" s="40"/>
      <c r="B13" s="35" t="s">
        <v>75</v>
      </c>
      <c r="C13" s="39"/>
      <c r="D13" s="40" t="s">
        <v>168</v>
      </c>
      <c r="E13" s="35" t="s">
        <v>169</v>
      </c>
      <c r="F13" s="36"/>
      <c r="G13" s="36"/>
      <c r="H13" s="36"/>
    </row>
    <row r="14" spans="1:8" ht="14.25">
      <c r="A14" s="40"/>
      <c r="B14" s="35" t="s">
        <v>170</v>
      </c>
      <c r="C14" s="39"/>
      <c r="D14" s="40" t="s">
        <v>171</v>
      </c>
      <c r="E14" s="35" t="s">
        <v>172</v>
      </c>
      <c r="F14" s="36">
        <v>64.45</v>
      </c>
      <c r="G14" s="36">
        <v>64.45</v>
      </c>
      <c r="H14" s="36"/>
    </row>
    <row r="15" spans="1:8" ht="14.25">
      <c r="A15" s="40"/>
      <c r="B15" s="35" t="s">
        <v>173</v>
      </c>
      <c r="C15" s="39"/>
      <c r="D15" s="41" t="s">
        <v>174</v>
      </c>
      <c r="E15" s="35" t="s">
        <v>175</v>
      </c>
      <c r="F15" s="36">
        <v>12.02</v>
      </c>
      <c r="G15" s="36">
        <v>12.02</v>
      </c>
      <c r="H15" s="39"/>
    </row>
    <row r="16" spans="1:8" ht="14.25">
      <c r="A16" s="40"/>
      <c r="B16" s="35" t="s">
        <v>176</v>
      </c>
      <c r="C16" s="39"/>
      <c r="D16" s="40" t="s">
        <v>177</v>
      </c>
      <c r="E16" s="35" t="s">
        <v>178</v>
      </c>
      <c r="F16" s="36"/>
      <c r="G16" s="36"/>
      <c r="H16" s="39"/>
    </row>
    <row r="17" spans="1:8" ht="14.25">
      <c r="A17" s="40"/>
      <c r="B17" s="35" t="s">
        <v>179</v>
      </c>
      <c r="C17" s="39"/>
      <c r="D17" s="40" t="s">
        <v>180</v>
      </c>
      <c r="E17" s="35" t="s">
        <v>181</v>
      </c>
      <c r="F17" s="36"/>
      <c r="G17" s="36"/>
      <c r="H17" s="36"/>
    </row>
    <row r="18" spans="1:8" ht="14.25">
      <c r="A18" s="40"/>
      <c r="B18" s="35" t="s">
        <v>182</v>
      </c>
      <c r="C18" s="39"/>
      <c r="D18" s="40" t="s">
        <v>183</v>
      </c>
      <c r="E18" s="35" t="s">
        <v>184</v>
      </c>
      <c r="F18" s="36"/>
      <c r="G18" s="36"/>
      <c r="H18" s="36"/>
    </row>
    <row r="19" spans="1:8" ht="14.25">
      <c r="A19" s="40"/>
      <c r="B19" s="35" t="s">
        <v>185</v>
      </c>
      <c r="C19" s="39"/>
      <c r="D19" s="40" t="s">
        <v>186</v>
      </c>
      <c r="E19" s="35" t="s">
        <v>187</v>
      </c>
      <c r="F19" s="36"/>
      <c r="G19" s="36"/>
      <c r="H19" s="39"/>
    </row>
    <row r="20" spans="1:8" ht="14.25">
      <c r="A20" s="40"/>
      <c r="B20" s="35" t="s">
        <v>188</v>
      </c>
      <c r="C20" s="39"/>
      <c r="D20" s="40" t="s">
        <v>189</v>
      </c>
      <c r="E20" s="35" t="s">
        <v>190</v>
      </c>
      <c r="F20" s="36"/>
      <c r="G20" s="36"/>
      <c r="H20" s="36"/>
    </row>
    <row r="21" spans="1:8" ht="14.25">
      <c r="A21" s="40"/>
      <c r="B21" s="35" t="s">
        <v>191</v>
      </c>
      <c r="C21" s="39"/>
      <c r="D21" s="40" t="s">
        <v>192</v>
      </c>
      <c r="E21" s="35" t="s">
        <v>193</v>
      </c>
      <c r="F21" s="36"/>
      <c r="G21" s="36"/>
      <c r="H21" s="39"/>
    </row>
    <row r="22" spans="1:8" ht="14.25">
      <c r="A22" s="40"/>
      <c r="B22" s="35" t="s">
        <v>194</v>
      </c>
      <c r="C22" s="39"/>
      <c r="D22" s="40" t="s">
        <v>195</v>
      </c>
      <c r="E22" s="35" t="s">
        <v>196</v>
      </c>
      <c r="F22" s="36"/>
      <c r="G22" s="36"/>
      <c r="H22" s="39"/>
    </row>
    <row r="23" spans="1:8" ht="14.25">
      <c r="A23" s="40"/>
      <c r="B23" s="35" t="s">
        <v>197</v>
      </c>
      <c r="C23" s="39"/>
      <c r="D23" s="40" t="s">
        <v>198</v>
      </c>
      <c r="E23" s="35" t="s">
        <v>199</v>
      </c>
      <c r="F23" s="39"/>
      <c r="G23" s="39"/>
      <c r="H23" s="39"/>
    </row>
    <row r="24" spans="1:8" ht="14.25">
      <c r="A24" s="40"/>
      <c r="B24" s="35" t="s">
        <v>200</v>
      </c>
      <c r="C24" s="39"/>
      <c r="D24" s="40" t="s">
        <v>201</v>
      </c>
      <c r="E24" s="35" t="s">
        <v>202</v>
      </c>
      <c r="F24" s="36"/>
      <c r="G24" s="36"/>
      <c r="H24" s="39"/>
    </row>
    <row r="25" spans="1:8" ht="14.25">
      <c r="A25" s="40"/>
      <c r="B25" s="35" t="s">
        <v>203</v>
      </c>
      <c r="C25" s="39"/>
      <c r="D25" s="40" t="s">
        <v>204</v>
      </c>
      <c r="E25" s="35" t="s">
        <v>205</v>
      </c>
      <c r="F25" s="36">
        <v>26.2</v>
      </c>
      <c r="G25" s="36">
        <v>26.2</v>
      </c>
      <c r="H25" s="39"/>
    </row>
    <row r="26" spans="1:8" ht="14.25">
      <c r="A26" s="40"/>
      <c r="B26" s="35" t="s">
        <v>206</v>
      </c>
      <c r="C26" s="39"/>
      <c r="D26" s="40" t="s">
        <v>207</v>
      </c>
      <c r="E26" s="35" t="s">
        <v>208</v>
      </c>
      <c r="F26" s="36"/>
      <c r="G26" s="36"/>
      <c r="H26" s="39"/>
    </row>
    <row r="27" spans="1:8" ht="14.25">
      <c r="A27" s="40"/>
      <c r="B27" s="35" t="s">
        <v>209</v>
      </c>
      <c r="C27" s="39"/>
      <c r="D27" s="40" t="s">
        <v>210</v>
      </c>
      <c r="E27" s="35" t="s">
        <v>211</v>
      </c>
      <c r="F27" s="36"/>
      <c r="G27" s="36"/>
      <c r="H27" s="39"/>
    </row>
    <row r="28" spans="1:8" ht="14.25">
      <c r="A28" s="40"/>
      <c r="B28" s="35" t="s">
        <v>212</v>
      </c>
      <c r="C28" s="39"/>
      <c r="D28" s="40" t="s">
        <v>213</v>
      </c>
      <c r="E28" s="35" t="s">
        <v>214</v>
      </c>
      <c r="F28" s="36"/>
      <c r="G28" s="36"/>
      <c r="H28" s="36"/>
    </row>
    <row r="29" spans="1:8" ht="14.25">
      <c r="A29" s="40"/>
      <c r="B29" s="35" t="s">
        <v>215</v>
      </c>
      <c r="C29" s="39"/>
      <c r="D29" s="40"/>
      <c r="E29" s="35" t="s">
        <v>216</v>
      </c>
      <c r="F29" s="39"/>
      <c r="G29" s="39"/>
      <c r="H29" s="39"/>
    </row>
    <row r="30" spans="1:8" ht="14.25">
      <c r="A30" s="37" t="s">
        <v>56</v>
      </c>
      <c r="B30" s="35" t="s">
        <v>217</v>
      </c>
      <c r="C30" s="36">
        <v>475.15</v>
      </c>
      <c r="D30" s="34" t="s">
        <v>137</v>
      </c>
      <c r="E30" s="35" t="s">
        <v>218</v>
      </c>
      <c r="F30" s="34">
        <v>475.15</v>
      </c>
      <c r="G30" s="34">
        <v>475.15</v>
      </c>
      <c r="H30" s="34"/>
    </row>
    <row r="31" spans="1:8" ht="14.25">
      <c r="A31" s="40"/>
      <c r="B31" s="35" t="s">
        <v>219</v>
      </c>
      <c r="C31" s="39"/>
      <c r="D31" s="38"/>
      <c r="E31" s="35" t="s">
        <v>220</v>
      </c>
      <c r="F31" s="38"/>
      <c r="G31" s="38"/>
      <c r="H31" s="38"/>
    </row>
    <row r="32" spans="1:8" ht="14.25">
      <c r="A32" s="40" t="s">
        <v>221</v>
      </c>
      <c r="B32" s="35" t="s">
        <v>222</v>
      </c>
      <c r="C32" s="36"/>
      <c r="D32" s="38" t="s">
        <v>223</v>
      </c>
      <c r="E32" s="35" t="s">
        <v>224</v>
      </c>
      <c r="F32" s="38"/>
      <c r="G32" s="38"/>
      <c r="H32" s="38"/>
    </row>
    <row r="33" spans="1:8" ht="14.25">
      <c r="A33" s="40" t="s">
        <v>154</v>
      </c>
      <c r="B33" s="35" t="s">
        <v>225</v>
      </c>
      <c r="C33" s="36"/>
      <c r="D33" s="38" t="s">
        <v>226</v>
      </c>
      <c r="E33" s="35" t="s">
        <v>227</v>
      </c>
      <c r="F33" s="38"/>
      <c r="G33" s="38"/>
      <c r="H33" s="38"/>
    </row>
    <row r="34" spans="1:8" ht="14.25">
      <c r="A34" s="40" t="s">
        <v>157</v>
      </c>
      <c r="B34" s="35" t="s">
        <v>228</v>
      </c>
      <c r="C34" s="36"/>
      <c r="D34" s="38" t="s">
        <v>229</v>
      </c>
      <c r="E34" s="35" t="s">
        <v>230</v>
      </c>
      <c r="F34" s="38"/>
      <c r="G34" s="38"/>
      <c r="H34" s="38"/>
    </row>
    <row r="35" spans="1:8" ht="14.25">
      <c r="A35" s="40"/>
      <c r="B35" s="35" t="s">
        <v>231</v>
      </c>
      <c r="C35" s="39"/>
      <c r="D35" s="38"/>
      <c r="E35" s="35" t="s">
        <v>232</v>
      </c>
      <c r="F35" s="38"/>
      <c r="G35" s="38"/>
      <c r="H35" s="38"/>
    </row>
    <row r="36" spans="1:8" ht="14.25">
      <c r="A36" s="37" t="s">
        <v>233</v>
      </c>
      <c r="B36" s="35" t="s">
        <v>234</v>
      </c>
      <c r="C36" s="36">
        <v>475.15</v>
      </c>
      <c r="D36" s="34" t="s">
        <v>235</v>
      </c>
      <c r="E36" s="35" t="s">
        <v>236</v>
      </c>
      <c r="F36" s="34">
        <v>475.15</v>
      </c>
      <c r="G36" s="34">
        <v>475.15</v>
      </c>
      <c r="H36" s="34"/>
    </row>
  </sheetData>
  <sheetProtection password="8E91" sheet="1" objects="1" scenarios="1"/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275" right="0.2361111111111111" top="0.6298611111111111" bottom="0.6673611111111111" header="0.4326388888888889" footer="0.5111111111111111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100" workbookViewId="0" topLeftCell="A1">
      <selection activeCell="D15" sqref="D15"/>
    </sheetView>
  </sheetViews>
  <sheetFormatPr defaultColWidth="9.00390625" defaultRowHeight="14.25"/>
  <cols>
    <col min="1" max="3" width="5.375" style="0" customWidth="1"/>
    <col min="4" max="4" width="45.25390625" style="0" customWidth="1"/>
    <col min="5" max="5" width="10.50390625" style="0" customWidth="1"/>
    <col min="6" max="6" width="10.25390625" style="0" customWidth="1"/>
    <col min="7" max="7" width="11.125" style="0" customWidth="1"/>
    <col min="8" max="8" width="13.125" style="0" customWidth="1"/>
    <col min="10" max="10" width="24.125" style="0" customWidth="1"/>
  </cols>
  <sheetData>
    <row r="1" spans="1:10" ht="21">
      <c r="A1" s="125" t="s">
        <v>237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5">
      <c r="A2" s="62" t="s">
        <v>53</v>
      </c>
      <c r="B2" s="61"/>
      <c r="C2" s="61"/>
      <c r="D2" s="61"/>
      <c r="E2" s="61"/>
      <c r="F2" s="61"/>
      <c r="G2" s="61"/>
      <c r="H2" s="61"/>
      <c r="I2" s="61"/>
      <c r="J2" s="66" t="s">
        <v>54</v>
      </c>
    </row>
    <row r="3" spans="1:10" ht="21" customHeight="1">
      <c r="A3" s="127" t="s">
        <v>238</v>
      </c>
      <c r="B3" s="128"/>
      <c r="C3" s="128"/>
      <c r="D3" s="65"/>
      <c r="E3" s="128" t="s">
        <v>239</v>
      </c>
      <c r="F3" s="128"/>
      <c r="G3" s="128"/>
      <c r="H3" s="128"/>
      <c r="I3" s="128"/>
      <c r="J3" s="128"/>
    </row>
    <row r="4" spans="1:10" ht="21" customHeight="1">
      <c r="A4" s="131" t="s">
        <v>63</v>
      </c>
      <c r="B4" s="129"/>
      <c r="C4" s="129"/>
      <c r="D4" s="129" t="s">
        <v>64</v>
      </c>
      <c r="E4" s="129" t="s">
        <v>76</v>
      </c>
      <c r="F4" s="129" t="s">
        <v>138</v>
      </c>
      <c r="G4" s="129"/>
      <c r="H4" s="129"/>
      <c r="I4" s="129" t="s">
        <v>139</v>
      </c>
      <c r="J4" s="129"/>
    </row>
    <row r="5" spans="1:10" ht="21" customHeight="1">
      <c r="A5" s="131"/>
      <c r="B5" s="129"/>
      <c r="C5" s="129"/>
      <c r="D5" s="129"/>
      <c r="E5" s="129"/>
      <c r="F5" s="63" t="s">
        <v>150</v>
      </c>
      <c r="G5" s="63" t="s">
        <v>240</v>
      </c>
      <c r="H5" s="63" t="s">
        <v>241</v>
      </c>
      <c r="I5" s="63" t="s">
        <v>150</v>
      </c>
      <c r="J5" s="63" t="s">
        <v>242</v>
      </c>
    </row>
    <row r="6" spans="1:10" ht="21" customHeight="1">
      <c r="A6" s="131" t="s">
        <v>65</v>
      </c>
      <c r="B6" s="129" t="s">
        <v>66</v>
      </c>
      <c r="C6" s="129" t="s">
        <v>67</v>
      </c>
      <c r="D6" s="60" t="s">
        <v>68</v>
      </c>
      <c r="E6" s="64">
        <v>1</v>
      </c>
      <c r="F6" s="64">
        <v>2</v>
      </c>
      <c r="G6" s="64">
        <v>3</v>
      </c>
      <c r="H6" s="64">
        <v>4</v>
      </c>
      <c r="I6" s="64">
        <v>5</v>
      </c>
      <c r="J6" s="64">
        <v>6</v>
      </c>
    </row>
    <row r="7" spans="1:10" ht="21" customHeight="1">
      <c r="A7" s="132"/>
      <c r="B7" s="133"/>
      <c r="C7" s="133"/>
      <c r="D7" s="77" t="s">
        <v>76</v>
      </c>
      <c r="E7" s="27">
        <f>F7+I7</f>
        <v>372.48</v>
      </c>
      <c r="F7" s="27">
        <f aca="true" t="shared" si="0" ref="F7:F27">G7+H7</f>
        <v>265.86</v>
      </c>
      <c r="G7" s="27">
        <f aca="true" t="shared" si="1" ref="G7:I8">G8</f>
        <v>223.86</v>
      </c>
      <c r="H7" s="27">
        <f t="shared" si="1"/>
        <v>42</v>
      </c>
      <c r="I7" s="27">
        <f t="shared" si="1"/>
        <v>106.62</v>
      </c>
      <c r="J7" s="27"/>
    </row>
    <row r="8" spans="1:10" ht="22.5" customHeight="1">
      <c r="A8" s="130" t="s">
        <v>80</v>
      </c>
      <c r="B8" s="130"/>
      <c r="C8" s="130"/>
      <c r="D8" s="76" t="s">
        <v>81</v>
      </c>
      <c r="E8" s="27">
        <f aca="true" t="shared" si="2" ref="E8:E27">F8+I8</f>
        <v>372.48</v>
      </c>
      <c r="F8" s="27">
        <f t="shared" si="0"/>
        <v>265.86</v>
      </c>
      <c r="G8" s="27">
        <f t="shared" si="1"/>
        <v>223.86</v>
      </c>
      <c r="H8" s="27">
        <f t="shared" si="1"/>
        <v>42</v>
      </c>
      <c r="I8" s="27">
        <f t="shared" si="1"/>
        <v>106.62</v>
      </c>
      <c r="J8" s="27"/>
    </row>
    <row r="9" spans="1:10" ht="22.5" customHeight="1">
      <c r="A9" s="130" t="s">
        <v>82</v>
      </c>
      <c r="B9" s="130"/>
      <c r="C9" s="130"/>
      <c r="D9" s="76" t="s">
        <v>83</v>
      </c>
      <c r="E9" s="27">
        <f t="shared" si="2"/>
        <v>372.48</v>
      </c>
      <c r="F9" s="27">
        <f t="shared" si="0"/>
        <v>265.86</v>
      </c>
      <c r="G9" s="27">
        <f>G10+G15+G17+G19+G21</f>
        <v>223.86</v>
      </c>
      <c r="H9" s="27">
        <f>H10+H15+H17+H19+H21</f>
        <v>42</v>
      </c>
      <c r="I9" s="27">
        <f>I10+I15+I17+I19+I21</f>
        <v>106.62</v>
      </c>
      <c r="J9" s="27"/>
    </row>
    <row r="10" spans="1:10" ht="22.5" customHeight="1">
      <c r="A10" s="130" t="s">
        <v>84</v>
      </c>
      <c r="B10" s="130"/>
      <c r="C10" s="130"/>
      <c r="D10" s="76" t="s">
        <v>85</v>
      </c>
      <c r="E10" s="27">
        <f t="shared" si="2"/>
        <v>321.84000000000003</v>
      </c>
      <c r="F10" s="27">
        <f t="shared" si="0"/>
        <v>260.34000000000003</v>
      </c>
      <c r="G10" s="27">
        <f>G11+G12+G13+G14</f>
        <v>218.34</v>
      </c>
      <c r="H10" s="27">
        <f>H11+H12+H13+H14</f>
        <v>42</v>
      </c>
      <c r="I10" s="27">
        <f>I11+I12+I13+I14</f>
        <v>61.5</v>
      </c>
      <c r="J10" s="27"/>
    </row>
    <row r="11" spans="1:10" ht="22.5" customHeight="1">
      <c r="A11" s="130"/>
      <c r="B11" s="130"/>
      <c r="C11" s="130"/>
      <c r="D11" s="76" t="s">
        <v>86</v>
      </c>
      <c r="E11" s="27">
        <f t="shared" si="2"/>
        <v>218.34</v>
      </c>
      <c r="F11" s="27">
        <f t="shared" si="0"/>
        <v>218.34</v>
      </c>
      <c r="G11" s="27">
        <v>218.34</v>
      </c>
      <c r="H11" s="27"/>
      <c r="I11" s="27"/>
      <c r="J11" s="27"/>
    </row>
    <row r="12" spans="1:10" ht="22.5" customHeight="1">
      <c r="A12" s="130"/>
      <c r="B12" s="130"/>
      <c r="C12" s="130"/>
      <c r="D12" s="76" t="s">
        <v>87</v>
      </c>
      <c r="E12" s="27">
        <f t="shared" si="2"/>
        <v>42</v>
      </c>
      <c r="F12" s="27">
        <f t="shared" si="0"/>
        <v>42</v>
      </c>
      <c r="G12" s="27"/>
      <c r="H12" s="27">
        <v>42</v>
      </c>
      <c r="I12" s="27"/>
      <c r="J12" s="27"/>
    </row>
    <row r="13" spans="1:10" ht="22.5" customHeight="1">
      <c r="A13" s="130"/>
      <c r="B13" s="130"/>
      <c r="C13" s="130"/>
      <c r="D13" s="76" t="s">
        <v>88</v>
      </c>
      <c r="E13" s="27">
        <f t="shared" si="2"/>
        <v>24</v>
      </c>
      <c r="F13" s="27">
        <f t="shared" si="0"/>
        <v>0</v>
      </c>
      <c r="G13" s="27"/>
      <c r="H13" s="27"/>
      <c r="I13" s="27">
        <v>24</v>
      </c>
      <c r="J13" s="27"/>
    </row>
    <row r="14" spans="1:10" ht="22.5" customHeight="1">
      <c r="A14" s="130"/>
      <c r="B14" s="130"/>
      <c r="C14" s="130"/>
      <c r="D14" s="76" t="s">
        <v>89</v>
      </c>
      <c r="E14" s="27">
        <f t="shared" si="2"/>
        <v>37.5</v>
      </c>
      <c r="F14" s="27">
        <f t="shared" si="0"/>
        <v>0</v>
      </c>
      <c r="G14" s="27"/>
      <c r="H14" s="27"/>
      <c r="I14" s="27">
        <v>37.5</v>
      </c>
      <c r="J14" s="27"/>
    </row>
    <row r="15" spans="1:10" ht="22.5" customHeight="1">
      <c r="A15" s="130" t="s">
        <v>90</v>
      </c>
      <c r="B15" s="130"/>
      <c r="C15" s="130"/>
      <c r="D15" s="76" t="s">
        <v>91</v>
      </c>
      <c r="E15" s="27">
        <f t="shared" si="2"/>
        <v>5.52</v>
      </c>
      <c r="F15" s="27">
        <f t="shared" si="0"/>
        <v>5.52</v>
      </c>
      <c r="G15" s="27">
        <f>G16</f>
        <v>5.52</v>
      </c>
      <c r="H15" s="27">
        <f>H16</f>
        <v>0</v>
      </c>
      <c r="I15" s="27"/>
      <c r="J15" s="27"/>
    </row>
    <row r="16" spans="1:10" ht="22.5" customHeight="1">
      <c r="A16" s="130"/>
      <c r="B16" s="130"/>
      <c r="C16" s="130"/>
      <c r="D16" s="76" t="s">
        <v>92</v>
      </c>
      <c r="E16" s="27">
        <f t="shared" si="2"/>
        <v>5.52</v>
      </c>
      <c r="F16" s="27">
        <f t="shared" si="0"/>
        <v>5.52</v>
      </c>
      <c r="G16" s="27">
        <v>5.52</v>
      </c>
      <c r="H16" s="27"/>
      <c r="I16" s="27"/>
      <c r="J16" s="27"/>
    </row>
    <row r="17" spans="1:10" ht="22.5" customHeight="1">
      <c r="A17" s="130" t="s">
        <v>93</v>
      </c>
      <c r="B17" s="130"/>
      <c r="C17" s="130"/>
      <c r="D17" s="76" t="s">
        <v>94</v>
      </c>
      <c r="E17" s="27">
        <f t="shared" si="2"/>
        <v>1.2</v>
      </c>
      <c r="F17" s="27">
        <f t="shared" si="0"/>
        <v>0</v>
      </c>
      <c r="G17" s="27"/>
      <c r="H17" s="27"/>
      <c r="I17" s="27">
        <f>I18</f>
        <v>1.2</v>
      </c>
      <c r="J17" s="27"/>
    </row>
    <row r="18" spans="1:10" ht="22.5" customHeight="1">
      <c r="A18" s="130"/>
      <c r="B18" s="130"/>
      <c r="C18" s="130"/>
      <c r="D18" s="76" t="s">
        <v>95</v>
      </c>
      <c r="E18" s="27">
        <f t="shared" si="2"/>
        <v>1.2</v>
      </c>
      <c r="F18" s="27">
        <f t="shared" si="0"/>
        <v>0</v>
      </c>
      <c r="G18" s="27"/>
      <c r="H18" s="27"/>
      <c r="I18" s="27">
        <v>1.2</v>
      </c>
      <c r="J18" s="27"/>
    </row>
    <row r="19" spans="1:10" ht="22.5" customHeight="1">
      <c r="A19" s="130" t="s">
        <v>96</v>
      </c>
      <c r="B19" s="130"/>
      <c r="C19" s="130"/>
      <c r="D19" s="76" t="s">
        <v>97</v>
      </c>
      <c r="E19" s="27">
        <f t="shared" si="2"/>
        <v>4</v>
      </c>
      <c r="F19" s="27">
        <f t="shared" si="0"/>
        <v>0</v>
      </c>
      <c r="G19" s="27"/>
      <c r="H19" s="27"/>
      <c r="I19" s="27">
        <f>I20</f>
        <v>4</v>
      </c>
      <c r="J19" s="27"/>
    </row>
    <row r="20" spans="1:10" ht="22.5" customHeight="1">
      <c r="A20" s="130"/>
      <c r="B20" s="130"/>
      <c r="C20" s="130"/>
      <c r="D20" s="76" t="s">
        <v>98</v>
      </c>
      <c r="E20" s="27">
        <f t="shared" si="2"/>
        <v>4</v>
      </c>
      <c r="F20" s="27">
        <f t="shared" si="0"/>
        <v>0</v>
      </c>
      <c r="G20" s="27"/>
      <c r="H20" s="27"/>
      <c r="I20" s="27">
        <v>4</v>
      </c>
      <c r="J20" s="27"/>
    </row>
    <row r="21" spans="1:10" ht="22.5" customHeight="1">
      <c r="A21" s="130" t="s">
        <v>99</v>
      </c>
      <c r="B21" s="130"/>
      <c r="C21" s="130"/>
      <c r="D21" s="76" t="s">
        <v>100</v>
      </c>
      <c r="E21" s="27">
        <f t="shared" si="2"/>
        <v>39.92</v>
      </c>
      <c r="F21" s="27">
        <f t="shared" si="0"/>
        <v>0</v>
      </c>
      <c r="G21" s="27"/>
      <c r="H21" s="27"/>
      <c r="I21" s="27">
        <f>I22+I23+I24+I25+I26+I27</f>
        <v>39.92</v>
      </c>
      <c r="J21" s="27"/>
    </row>
    <row r="22" spans="1:10" ht="22.5" customHeight="1">
      <c r="A22" s="130"/>
      <c r="B22" s="130"/>
      <c r="C22" s="130"/>
      <c r="D22" s="76" t="s">
        <v>101</v>
      </c>
      <c r="E22" s="27">
        <f t="shared" si="2"/>
        <v>0.8</v>
      </c>
      <c r="F22" s="27">
        <f t="shared" si="0"/>
        <v>0</v>
      </c>
      <c r="G22" s="27"/>
      <c r="H22" s="27"/>
      <c r="I22" s="27">
        <v>0.8</v>
      </c>
      <c r="J22" s="27"/>
    </row>
    <row r="23" spans="1:10" ht="22.5" customHeight="1">
      <c r="A23" s="130"/>
      <c r="B23" s="130"/>
      <c r="C23" s="130"/>
      <c r="D23" s="76" t="s">
        <v>102</v>
      </c>
      <c r="E23" s="27">
        <f t="shared" si="2"/>
        <v>1.92</v>
      </c>
      <c r="F23" s="27">
        <f t="shared" si="0"/>
        <v>0</v>
      </c>
      <c r="G23" s="27"/>
      <c r="H23" s="27"/>
      <c r="I23" s="27">
        <v>1.92</v>
      </c>
      <c r="J23" s="27"/>
    </row>
    <row r="24" spans="1:10" ht="22.5" customHeight="1">
      <c r="A24" s="130"/>
      <c r="B24" s="130"/>
      <c r="C24" s="130"/>
      <c r="D24" s="76" t="s">
        <v>103</v>
      </c>
      <c r="E24" s="27">
        <f t="shared" si="2"/>
        <v>22</v>
      </c>
      <c r="F24" s="27">
        <f t="shared" si="0"/>
        <v>0</v>
      </c>
      <c r="G24" s="27"/>
      <c r="H24" s="27"/>
      <c r="I24" s="27">
        <v>22</v>
      </c>
      <c r="J24" s="27"/>
    </row>
    <row r="25" spans="1:10" ht="22.5" customHeight="1">
      <c r="A25" s="130"/>
      <c r="B25" s="130"/>
      <c r="C25" s="130"/>
      <c r="D25" s="76" t="s">
        <v>104</v>
      </c>
      <c r="E25" s="27">
        <f t="shared" si="2"/>
        <v>1.2</v>
      </c>
      <c r="F25" s="27">
        <f t="shared" si="0"/>
        <v>0</v>
      </c>
      <c r="G25" s="27"/>
      <c r="H25" s="27"/>
      <c r="I25" s="27">
        <v>1.2</v>
      </c>
      <c r="J25" s="27"/>
    </row>
    <row r="26" spans="1:10" ht="22.5" customHeight="1">
      <c r="A26" s="130"/>
      <c r="B26" s="130"/>
      <c r="C26" s="130"/>
      <c r="D26" s="76" t="s">
        <v>105</v>
      </c>
      <c r="E26" s="27">
        <f t="shared" si="2"/>
        <v>10</v>
      </c>
      <c r="F26" s="27">
        <f t="shared" si="0"/>
        <v>0</v>
      </c>
      <c r="G26" s="27"/>
      <c r="H26" s="27"/>
      <c r="I26" s="27">
        <v>10</v>
      </c>
      <c r="J26" s="27"/>
    </row>
    <row r="27" spans="1:10" ht="22.5" customHeight="1">
      <c r="A27" s="130"/>
      <c r="B27" s="130"/>
      <c r="C27" s="130"/>
      <c r="D27" s="76" t="s">
        <v>106</v>
      </c>
      <c r="E27" s="27">
        <f t="shared" si="2"/>
        <v>4</v>
      </c>
      <c r="F27" s="27">
        <f t="shared" si="0"/>
        <v>0</v>
      </c>
      <c r="G27" s="27"/>
      <c r="H27" s="27"/>
      <c r="I27" s="27">
        <v>4</v>
      </c>
      <c r="J27" s="27"/>
    </row>
  </sheetData>
  <sheetProtection password="8E91" sheet="1" objects="1" scenarios="1"/>
  <mergeCells count="31">
    <mergeCell ref="A6:A7"/>
    <mergeCell ref="B6:B7"/>
    <mergeCell ref="C6:C7"/>
    <mergeCell ref="D4:D5"/>
    <mergeCell ref="A4:C5"/>
    <mergeCell ref="A24:C24"/>
    <mergeCell ref="A25:C25"/>
    <mergeCell ref="A26:C26"/>
    <mergeCell ref="A27:C27"/>
    <mergeCell ref="A20:C20"/>
    <mergeCell ref="A21:C21"/>
    <mergeCell ref="A22:C22"/>
    <mergeCell ref="A23:C23"/>
    <mergeCell ref="A16:C16"/>
    <mergeCell ref="A17:C17"/>
    <mergeCell ref="A18:C18"/>
    <mergeCell ref="A19:C19"/>
    <mergeCell ref="A12:C12"/>
    <mergeCell ref="A13:C13"/>
    <mergeCell ref="A14:C14"/>
    <mergeCell ref="A15:C15"/>
    <mergeCell ref="A8:C8"/>
    <mergeCell ref="A9:C9"/>
    <mergeCell ref="A10:C10"/>
    <mergeCell ref="A11:C11"/>
    <mergeCell ref="A1:J1"/>
    <mergeCell ref="A3:C3"/>
    <mergeCell ref="E3:J3"/>
    <mergeCell ref="F4:H4"/>
    <mergeCell ref="I4:J4"/>
    <mergeCell ref="E4:E5"/>
  </mergeCells>
  <printOptions/>
  <pageMargins left="0.75" right="0.75" top="1" bottom="1" header="0.5111111111111111" footer="0.5111111111111111"/>
  <pageSetup horizontalDpi="600" verticalDpi="6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A1" sqref="A1:H1"/>
    </sheetView>
  </sheetViews>
  <sheetFormatPr defaultColWidth="9.00390625" defaultRowHeight="14.25"/>
  <cols>
    <col min="1" max="1" width="17.25390625" style="0" customWidth="1"/>
    <col min="2" max="4" width="16.00390625" style="0" bestFit="1" customWidth="1"/>
    <col min="5" max="6" width="14.00390625" style="0" bestFit="1" customWidth="1"/>
    <col min="7" max="7" width="12.125" style="0" bestFit="1" customWidth="1"/>
    <col min="8" max="8" width="14.00390625" style="0" bestFit="1" customWidth="1"/>
  </cols>
  <sheetData>
    <row r="1" spans="1:8" ht="18.75">
      <c r="A1" s="134" t="s">
        <v>243</v>
      </c>
      <c r="B1" s="134"/>
      <c r="C1" s="134"/>
      <c r="D1" s="134"/>
      <c r="E1" s="134"/>
      <c r="F1" s="134"/>
      <c r="G1" s="134"/>
      <c r="H1" s="134"/>
    </row>
    <row r="2" spans="1:8" ht="15">
      <c r="A2" t="s">
        <v>53</v>
      </c>
      <c r="B2" s="12"/>
      <c r="C2" s="12"/>
      <c r="D2" s="12"/>
      <c r="E2" s="12"/>
      <c r="F2" s="12"/>
      <c r="G2" s="12"/>
      <c r="H2" s="16" t="s">
        <v>2</v>
      </c>
    </row>
    <row r="3" spans="1:8" ht="33" customHeight="1">
      <c r="A3" s="138" t="s">
        <v>244</v>
      </c>
      <c r="B3" s="138" t="s">
        <v>76</v>
      </c>
      <c r="C3" s="135" t="s">
        <v>245</v>
      </c>
      <c r="D3" s="136"/>
      <c r="E3" s="136"/>
      <c r="F3" s="136"/>
      <c r="G3" s="136"/>
      <c r="H3" s="137"/>
    </row>
    <row r="4" spans="1:8" ht="33" customHeight="1">
      <c r="A4" s="139"/>
      <c r="B4" s="139"/>
      <c r="C4" s="138" t="s">
        <v>150</v>
      </c>
      <c r="D4" s="135" t="s">
        <v>246</v>
      </c>
      <c r="E4" s="137"/>
      <c r="F4" s="138" t="s">
        <v>247</v>
      </c>
      <c r="G4" s="138" t="s">
        <v>248</v>
      </c>
      <c r="H4" s="138" t="s">
        <v>249</v>
      </c>
    </row>
    <row r="5" spans="1:8" ht="33" customHeight="1">
      <c r="A5" s="140"/>
      <c r="B5" s="140"/>
      <c r="C5" s="140"/>
      <c r="D5" s="13" t="s">
        <v>250</v>
      </c>
      <c r="E5" s="13" t="s">
        <v>251</v>
      </c>
      <c r="F5" s="140"/>
      <c r="G5" s="140"/>
      <c r="H5" s="140"/>
    </row>
    <row r="6" spans="1:8" ht="33" customHeight="1">
      <c r="A6" s="14" t="s">
        <v>76</v>
      </c>
      <c r="B6" s="15">
        <f>C6</f>
        <v>265.86</v>
      </c>
      <c r="C6" s="15">
        <f>SUM(D6:H6)</f>
        <v>265.86</v>
      </c>
      <c r="D6" s="15">
        <f>D7+D8</f>
        <v>265.86</v>
      </c>
      <c r="E6" s="15"/>
      <c r="F6" s="15"/>
      <c r="G6" s="15"/>
      <c r="H6" s="15"/>
    </row>
    <row r="7" spans="1:8" ht="33" customHeight="1">
      <c r="A7" s="14" t="s">
        <v>252</v>
      </c>
      <c r="B7" s="15">
        <f>C7</f>
        <v>223.86</v>
      </c>
      <c r="C7" s="15">
        <f>SUM(D7:H7)</f>
        <v>223.86</v>
      </c>
      <c r="D7" s="15">
        <v>223.86</v>
      </c>
      <c r="E7" s="14"/>
      <c r="F7" s="14"/>
      <c r="G7" s="14"/>
      <c r="H7" s="14"/>
    </row>
    <row r="8" spans="1:8" ht="33" customHeight="1">
      <c r="A8" s="14" t="s">
        <v>253</v>
      </c>
      <c r="B8" s="15">
        <f>C8</f>
        <v>42</v>
      </c>
      <c r="C8" s="15">
        <f>SUM(D8:H8)</f>
        <v>42</v>
      </c>
      <c r="D8" s="15">
        <v>42</v>
      </c>
      <c r="E8" s="14"/>
      <c r="F8" s="14"/>
      <c r="G8" s="14"/>
      <c r="H8" s="14"/>
    </row>
    <row r="9" spans="1:8" ht="33" customHeight="1">
      <c r="A9" s="14" t="s">
        <v>254</v>
      </c>
      <c r="B9" s="15"/>
      <c r="C9" s="15"/>
      <c r="D9" s="15"/>
      <c r="E9" s="14"/>
      <c r="F9" s="14"/>
      <c r="G9" s="14"/>
      <c r="H9" s="14"/>
    </row>
    <row r="10" spans="1:8" ht="33" customHeight="1">
      <c r="A10" s="14" t="s">
        <v>255</v>
      </c>
      <c r="B10" s="15"/>
      <c r="C10" s="14"/>
      <c r="D10" s="14"/>
      <c r="E10" s="14"/>
      <c r="F10" s="15"/>
      <c r="G10" s="14"/>
      <c r="H10" s="14"/>
    </row>
    <row r="11" spans="1:8" ht="33" customHeight="1">
      <c r="A11" s="14" t="s">
        <v>256</v>
      </c>
      <c r="B11" s="14"/>
      <c r="C11" s="14"/>
      <c r="D11" s="14"/>
      <c r="E11" s="14"/>
      <c r="F11" s="14"/>
      <c r="G11" s="14"/>
      <c r="H11" s="14"/>
    </row>
    <row r="12" spans="1:8" ht="33" customHeight="1">
      <c r="A12" s="14" t="s">
        <v>257</v>
      </c>
      <c r="B12" s="15"/>
      <c r="C12" s="15"/>
      <c r="D12" s="15"/>
      <c r="E12" s="14"/>
      <c r="F12" s="14"/>
      <c r="G12" s="14"/>
      <c r="H12" s="14"/>
    </row>
    <row r="13" spans="1:8" ht="33" customHeight="1">
      <c r="A13" s="14" t="s">
        <v>258</v>
      </c>
      <c r="B13" s="15"/>
      <c r="C13" s="15"/>
      <c r="D13" s="15"/>
      <c r="E13" s="14"/>
      <c r="F13" s="14"/>
      <c r="G13" s="14"/>
      <c r="H13" s="14"/>
    </row>
  </sheetData>
  <sheetProtection password="8E91" sheet="1" objects="1" scenarios="1"/>
  <mergeCells count="9">
    <mergeCell ref="A1:H1"/>
    <mergeCell ref="C3:H3"/>
    <mergeCell ref="D4:E4"/>
    <mergeCell ref="A3:A5"/>
    <mergeCell ref="B3:B5"/>
    <mergeCell ref="C4:C5"/>
    <mergeCell ref="F4:F5"/>
    <mergeCell ref="G4:G5"/>
    <mergeCell ref="H4:H5"/>
  </mergeCells>
  <printOptions/>
  <pageMargins left="0.75" right="0.75" top="1" bottom="1" header="0.5111111111111111" footer="0.5111111111111111"/>
  <pageSetup horizontalDpi="600" verticalDpi="6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00" workbookViewId="0" topLeftCell="A1">
      <selection activeCell="A1" sqref="A1:H1"/>
    </sheetView>
  </sheetViews>
  <sheetFormatPr defaultColWidth="9.00390625" defaultRowHeight="14.25"/>
  <cols>
    <col min="1" max="1" width="14.375" style="0" customWidth="1"/>
    <col min="2" max="2" width="13.375" style="0" customWidth="1"/>
    <col min="3" max="3" width="13.125" style="0" customWidth="1"/>
    <col min="4" max="4" width="13.75390625" style="0" customWidth="1"/>
    <col min="5" max="6" width="14.75390625" style="0" customWidth="1"/>
    <col min="7" max="7" width="12.75390625" style="0" customWidth="1"/>
    <col min="8" max="8" width="11.625" style="0" customWidth="1"/>
    <col min="9" max="9" width="13.125" style="0" customWidth="1"/>
  </cols>
  <sheetData>
    <row r="1" spans="1:10" ht="30" customHeight="1">
      <c r="A1" s="141" t="s">
        <v>259</v>
      </c>
      <c r="B1" s="141"/>
      <c r="C1" s="141"/>
      <c r="D1" s="141"/>
      <c r="E1" s="141"/>
      <c r="F1" s="141"/>
      <c r="G1" s="141"/>
      <c r="H1" s="141"/>
      <c r="I1" s="17"/>
      <c r="J1" s="17"/>
    </row>
    <row r="2" spans="1:10" s="23" customFormat="1" ht="34.5" customHeight="1">
      <c r="A2" s="26" t="s">
        <v>53</v>
      </c>
      <c r="B2" s="26"/>
      <c r="C2" s="24"/>
      <c r="D2" s="24"/>
      <c r="E2" s="24"/>
      <c r="F2" s="24"/>
      <c r="G2" s="24"/>
      <c r="I2" s="25" t="s">
        <v>2</v>
      </c>
      <c r="J2" s="24"/>
    </row>
    <row r="3" spans="1:10" ht="42" customHeight="1">
      <c r="A3" s="142" t="s">
        <v>260</v>
      </c>
      <c r="B3" s="142" t="s">
        <v>261</v>
      </c>
      <c r="C3" s="142" t="s">
        <v>245</v>
      </c>
      <c r="D3" s="142"/>
      <c r="E3" s="142"/>
      <c r="F3" s="142"/>
      <c r="G3" s="142"/>
      <c r="H3" s="142"/>
      <c r="I3" s="142" t="s">
        <v>262</v>
      </c>
      <c r="J3" s="17"/>
    </row>
    <row r="4" spans="1:10" ht="42" customHeight="1">
      <c r="A4" s="142"/>
      <c r="B4" s="142"/>
      <c r="C4" s="142" t="s">
        <v>263</v>
      </c>
      <c r="D4" s="142" t="s">
        <v>246</v>
      </c>
      <c r="E4" s="142"/>
      <c r="F4" s="142" t="s">
        <v>247</v>
      </c>
      <c r="G4" s="142" t="s">
        <v>248</v>
      </c>
      <c r="H4" s="142" t="s">
        <v>249</v>
      </c>
      <c r="I4" s="142"/>
      <c r="J4" s="17"/>
    </row>
    <row r="5" spans="1:10" ht="42" customHeight="1">
      <c r="A5" s="142"/>
      <c r="B5" s="142"/>
      <c r="C5" s="142"/>
      <c r="D5" s="21" t="s">
        <v>250</v>
      </c>
      <c r="E5" s="78" t="s">
        <v>251</v>
      </c>
      <c r="F5" s="143"/>
      <c r="G5" s="143"/>
      <c r="H5" s="143"/>
      <c r="I5" s="143"/>
      <c r="J5" s="17"/>
    </row>
    <row r="6" spans="1:10" ht="30" customHeight="1">
      <c r="A6" s="22" t="s">
        <v>261</v>
      </c>
      <c r="B6" s="80">
        <f aca="true" t="shared" si="0" ref="B6:B16">C6</f>
        <v>106.62</v>
      </c>
      <c r="C6" s="80">
        <f aca="true" t="shared" si="1" ref="C6:C16">D6+E6</f>
        <v>106.62</v>
      </c>
      <c r="D6" s="81">
        <f aca="true" t="shared" si="2" ref="D6:I6">SUM(D7:D16)</f>
        <v>106.62</v>
      </c>
      <c r="E6" s="93">
        <f t="shared" si="2"/>
        <v>0</v>
      </c>
      <c r="F6" s="93">
        <f t="shared" si="2"/>
        <v>0</v>
      </c>
      <c r="G6" s="93">
        <f t="shared" si="2"/>
        <v>0</v>
      </c>
      <c r="H6" s="93">
        <f t="shared" si="2"/>
        <v>0</v>
      </c>
      <c r="I6" s="80">
        <f t="shared" si="2"/>
        <v>0</v>
      </c>
      <c r="J6" s="17"/>
    </row>
    <row r="7" spans="1:10" ht="30" customHeight="1">
      <c r="A7" s="79" t="s">
        <v>264</v>
      </c>
      <c r="B7" s="80">
        <f t="shared" si="0"/>
        <v>24</v>
      </c>
      <c r="C7" s="80">
        <f t="shared" si="1"/>
        <v>24</v>
      </c>
      <c r="D7" s="80">
        <v>24</v>
      </c>
      <c r="E7" s="20"/>
      <c r="F7" s="20"/>
      <c r="G7" s="20"/>
      <c r="H7" s="20"/>
      <c r="I7" s="94"/>
      <c r="J7" s="17"/>
    </row>
    <row r="8" spans="1:10" ht="30" customHeight="1">
      <c r="A8" s="79" t="s">
        <v>265</v>
      </c>
      <c r="B8" s="80">
        <f t="shared" si="0"/>
        <v>37.5</v>
      </c>
      <c r="C8" s="80">
        <f t="shared" si="1"/>
        <v>37.5</v>
      </c>
      <c r="D8" s="80">
        <v>37.5</v>
      </c>
      <c r="E8" s="20"/>
      <c r="F8" s="20"/>
      <c r="G8" s="20"/>
      <c r="H8" s="20"/>
      <c r="I8" s="21"/>
      <c r="J8" s="17"/>
    </row>
    <row r="9" spans="1:10" ht="30" customHeight="1">
      <c r="A9" s="79" t="s">
        <v>266</v>
      </c>
      <c r="B9" s="80">
        <f t="shared" si="0"/>
        <v>1.2</v>
      </c>
      <c r="C9" s="80">
        <f t="shared" si="1"/>
        <v>1.2</v>
      </c>
      <c r="D9" s="80">
        <v>1.2</v>
      </c>
      <c r="E9" s="20"/>
      <c r="F9" s="20"/>
      <c r="G9" s="20"/>
      <c r="H9" s="20"/>
      <c r="I9" s="21"/>
      <c r="J9" s="17"/>
    </row>
    <row r="10" spans="1:10" ht="30" customHeight="1">
      <c r="A10" s="79" t="s">
        <v>267</v>
      </c>
      <c r="B10" s="80">
        <f t="shared" si="0"/>
        <v>4</v>
      </c>
      <c r="C10" s="80">
        <f t="shared" si="1"/>
        <v>4</v>
      </c>
      <c r="D10" s="80">
        <v>4</v>
      </c>
      <c r="E10" s="19"/>
      <c r="F10" s="19"/>
      <c r="G10" s="19"/>
      <c r="H10" s="19"/>
      <c r="I10" s="18"/>
      <c r="J10" s="17"/>
    </row>
    <row r="11" spans="1:9" ht="30" customHeight="1">
      <c r="A11" s="79" t="s">
        <v>268</v>
      </c>
      <c r="B11" s="80">
        <f t="shared" si="0"/>
        <v>0.8</v>
      </c>
      <c r="C11" s="80">
        <f t="shared" si="1"/>
        <v>0.8</v>
      </c>
      <c r="D11" s="80">
        <v>0.8</v>
      </c>
      <c r="E11" s="27"/>
      <c r="F11" s="27"/>
      <c r="G11" s="27"/>
      <c r="H11" s="27"/>
      <c r="I11" s="27"/>
    </row>
    <row r="12" spans="1:9" ht="30" customHeight="1">
      <c r="A12" s="79" t="s">
        <v>269</v>
      </c>
      <c r="B12" s="80">
        <f t="shared" si="0"/>
        <v>1.92</v>
      </c>
      <c r="C12" s="80">
        <f t="shared" si="1"/>
        <v>1.92</v>
      </c>
      <c r="D12" s="80">
        <v>1.92</v>
      </c>
      <c r="E12" s="27"/>
      <c r="F12" s="27"/>
      <c r="G12" s="27"/>
      <c r="H12" s="27"/>
      <c r="I12" s="27"/>
    </row>
    <row r="13" spans="1:9" ht="30" customHeight="1">
      <c r="A13" s="79" t="s">
        <v>270</v>
      </c>
      <c r="B13" s="80">
        <f t="shared" si="0"/>
        <v>22</v>
      </c>
      <c r="C13" s="80">
        <f t="shared" si="1"/>
        <v>22</v>
      </c>
      <c r="D13" s="80">
        <v>22</v>
      </c>
      <c r="E13" s="27"/>
      <c r="F13" s="27"/>
      <c r="G13" s="27"/>
      <c r="H13" s="27"/>
      <c r="I13" s="27"/>
    </row>
    <row r="14" spans="1:9" ht="30" customHeight="1">
      <c r="A14" s="79" t="s">
        <v>271</v>
      </c>
      <c r="B14" s="80">
        <f t="shared" si="0"/>
        <v>1.2</v>
      </c>
      <c r="C14" s="80">
        <f t="shared" si="1"/>
        <v>1.2</v>
      </c>
      <c r="D14" s="80">
        <v>1.2</v>
      </c>
      <c r="E14" s="27"/>
      <c r="F14" s="27"/>
      <c r="G14" s="27"/>
      <c r="H14" s="27"/>
      <c r="I14" s="27"/>
    </row>
    <row r="15" spans="1:9" ht="30" customHeight="1">
      <c r="A15" s="79" t="s">
        <v>272</v>
      </c>
      <c r="B15" s="80">
        <f t="shared" si="0"/>
        <v>10</v>
      </c>
      <c r="C15" s="80">
        <f t="shared" si="1"/>
        <v>10</v>
      </c>
      <c r="D15" s="80">
        <v>10</v>
      </c>
      <c r="E15" s="27"/>
      <c r="F15" s="27"/>
      <c r="G15" s="27"/>
      <c r="H15" s="27"/>
      <c r="I15" s="27"/>
    </row>
    <row r="16" spans="1:9" ht="30" customHeight="1">
      <c r="A16" s="79" t="s">
        <v>273</v>
      </c>
      <c r="B16" s="80">
        <f t="shared" si="0"/>
        <v>4</v>
      </c>
      <c r="C16" s="80">
        <f t="shared" si="1"/>
        <v>4</v>
      </c>
      <c r="D16" s="80">
        <v>4</v>
      </c>
      <c r="E16" s="27"/>
      <c r="F16" s="27"/>
      <c r="G16" s="27"/>
      <c r="H16" s="27"/>
      <c r="I16" s="27"/>
    </row>
  </sheetData>
  <sheetProtection password="8E91" sheet="1" objects="1" scenarios="1"/>
  <mergeCells count="10">
    <mergeCell ref="I3:I5"/>
    <mergeCell ref="A1:H1"/>
    <mergeCell ref="C3:H3"/>
    <mergeCell ref="D4:E4"/>
    <mergeCell ref="A3:A5"/>
    <mergeCell ref="B3:B5"/>
    <mergeCell ref="C4:C5"/>
    <mergeCell ref="F4:F5"/>
    <mergeCell ref="G4:G5"/>
    <mergeCell ref="H4:H5"/>
  </mergeCells>
  <printOptions/>
  <pageMargins left="0.75" right="0.75" top="1" bottom="1" header="0.5111111111111111" footer="0.5111111111111111"/>
  <pageSetup horizontalDpi="600" verticalDpi="6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"/>
  <sheetViews>
    <sheetView zoomScaleSheetLayoutView="100" workbookViewId="0" topLeftCell="A1">
      <selection activeCell="A1" sqref="A1:B1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spans="1:2" ht="30" customHeight="1">
      <c r="A1" s="141" t="s">
        <v>274</v>
      </c>
      <c r="B1" s="141"/>
    </row>
    <row r="2" spans="1:2" ht="34.5" customHeight="1">
      <c r="A2" s="26" t="s">
        <v>53</v>
      </c>
      <c r="B2" s="25" t="s">
        <v>2</v>
      </c>
    </row>
    <row r="3" spans="1:2" ht="39" customHeight="1">
      <c r="A3" s="28" t="s">
        <v>55</v>
      </c>
      <c r="B3" s="28" t="s">
        <v>275</v>
      </c>
    </row>
    <row r="4" spans="1:2" ht="39" customHeight="1">
      <c r="A4" s="29" t="s">
        <v>276</v>
      </c>
      <c r="B4" s="27">
        <v>17.29</v>
      </c>
    </row>
    <row r="5" spans="1:2" ht="39" customHeight="1">
      <c r="A5" s="27" t="s">
        <v>277</v>
      </c>
      <c r="B5" s="27"/>
    </row>
    <row r="6" spans="1:2" ht="39" customHeight="1">
      <c r="A6" s="27" t="s">
        <v>278</v>
      </c>
      <c r="B6" s="27">
        <v>16.24</v>
      </c>
    </row>
    <row r="7" spans="1:2" ht="39" customHeight="1">
      <c r="A7" s="27" t="s">
        <v>279</v>
      </c>
      <c r="B7" s="27"/>
    </row>
    <row r="8" spans="1:2" ht="39" customHeight="1">
      <c r="A8" s="27" t="s">
        <v>280</v>
      </c>
      <c r="B8" s="27">
        <v>16.24</v>
      </c>
    </row>
    <row r="9" spans="1:2" ht="39" customHeight="1">
      <c r="A9" s="27" t="s">
        <v>281</v>
      </c>
      <c r="B9" s="27">
        <v>1.05</v>
      </c>
    </row>
  </sheetData>
  <sheetProtection password="8E91" sheet="1" objects="1" scenarios="1"/>
  <mergeCells count="1">
    <mergeCell ref="A1:B1"/>
  </mergeCells>
  <printOptions/>
  <pageMargins left="0.75" right="0.75" top="1" bottom="1" header="0.5111111111111111" footer="0.5111111111111111"/>
  <pageSetup fitToHeight="1" fitToWidth="1" horizontalDpi="600" verticalDpi="600" orientation="portrait" paperSize="9" scale="9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workbookViewId="0" topLeftCell="A1">
      <selection activeCell="A1" sqref="A1:J1"/>
    </sheetView>
  </sheetViews>
  <sheetFormatPr defaultColWidth="9.00390625" defaultRowHeight="14.25"/>
  <cols>
    <col min="1" max="3" width="8.00390625" style="0" customWidth="1"/>
    <col min="4" max="4" width="15.375" style="0" customWidth="1"/>
    <col min="5" max="5" width="12.125" style="0" customWidth="1"/>
    <col min="6" max="6" width="10.125" style="0" customWidth="1"/>
    <col min="7" max="7" width="13.125" style="0" customWidth="1"/>
    <col min="8" max="8" width="14.375" style="0" customWidth="1"/>
    <col min="10" max="10" width="22.00390625" style="0" customWidth="1"/>
  </cols>
  <sheetData>
    <row r="1" spans="1:10" ht="24">
      <c r="A1" s="144" t="s">
        <v>282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5">
      <c r="A2" s="75" t="s">
        <v>53</v>
      </c>
      <c r="B2" s="75"/>
      <c r="C2" s="75"/>
      <c r="D2" s="67"/>
      <c r="E2" s="67"/>
      <c r="F2" s="67"/>
      <c r="G2" s="67"/>
      <c r="H2" s="67"/>
      <c r="I2" s="67"/>
      <c r="J2" s="68" t="s">
        <v>54</v>
      </c>
    </row>
    <row r="3" spans="1:10" ht="21" customHeight="1">
      <c r="A3" s="146" t="s">
        <v>238</v>
      </c>
      <c r="B3" s="147"/>
      <c r="C3" s="147"/>
      <c r="D3" s="147"/>
      <c r="E3" s="147" t="s">
        <v>239</v>
      </c>
      <c r="F3" s="147"/>
      <c r="G3" s="147"/>
      <c r="H3" s="147"/>
      <c r="I3" s="147"/>
      <c r="J3" s="147"/>
    </row>
    <row r="4" spans="1:10" ht="21" customHeight="1">
      <c r="A4" s="149" t="s">
        <v>63</v>
      </c>
      <c r="B4" s="148"/>
      <c r="C4" s="148"/>
      <c r="D4" s="148" t="s">
        <v>64</v>
      </c>
      <c r="E4" s="148" t="s">
        <v>76</v>
      </c>
      <c r="F4" s="148" t="s">
        <v>138</v>
      </c>
      <c r="G4" s="148"/>
      <c r="H4" s="148"/>
      <c r="I4" s="148" t="s">
        <v>139</v>
      </c>
      <c r="J4" s="148"/>
    </row>
    <row r="5" spans="1:10" ht="21" customHeight="1">
      <c r="A5" s="149"/>
      <c r="B5" s="148"/>
      <c r="C5" s="148"/>
      <c r="D5" s="148"/>
      <c r="E5" s="148"/>
      <c r="F5" s="148" t="s">
        <v>150</v>
      </c>
      <c r="G5" s="148" t="s">
        <v>240</v>
      </c>
      <c r="H5" s="148" t="s">
        <v>241</v>
      </c>
      <c r="I5" s="148" t="s">
        <v>150</v>
      </c>
      <c r="J5" s="148" t="s">
        <v>242</v>
      </c>
    </row>
    <row r="6" spans="1:10" ht="21" customHeight="1">
      <c r="A6" s="149"/>
      <c r="B6" s="148"/>
      <c r="C6" s="148"/>
      <c r="D6" s="148"/>
      <c r="E6" s="148"/>
      <c r="F6" s="148"/>
      <c r="G6" s="148"/>
      <c r="H6" s="148"/>
      <c r="I6" s="148"/>
      <c r="J6" s="148"/>
    </row>
    <row r="7" spans="1:10" ht="21" customHeight="1">
      <c r="A7" s="149" t="s">
        <v>65</v>
      </c>
      <c r="B7" s="148" t="s">
        <v>66</v>
      </c>
      <c r="C7" s="148" t="s">
        <v>67</v>
      </c>
      <c r="D7" s="69" t="s">
        <v>68</v>
      </c>
      <c r="E7" s="70">
        <v>1</v>
      </c>
      <c r="F7" s="70">
        <v>2</v>
      </c>
      <c r="G7" s="70">
        <v>3</v>
      </c>
      <c r="H7" s="70">
        <v>4</v>
      </c>
      <c r="I7" s="70">
        <v>5</v>
      </c>
      <c r="J7" s="70">
        <v>6</v>
      </c>
    </row>
    <row r="8" spans="1:10" ht="21" customHeight="1">
      <c r="A8" s="150"/>
      <c r="B8" s="151"/>
      <c r="C8" s="151"/>
      <c r="D8" s="71" t="s">
        <v>76</v>
      </c>
      <c r="E8" s="72">
        <v>0</v>
      </c>
      <c r="F8" s="72"/>
      <c r="G8" s="72"/>
      <c r="H8" s="72"/>
      <c r="I8" s="72"/>
      <c r="J8" s="72"/>
    </row>
    <row r="9" spans="1:10" ht="21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21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21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21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21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21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21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21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21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21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21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21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</row>
  </sheetData>
  <sheetProtection password="8E91" sheet="1" objects="1" scenarios="1"/>
  <mergeCells count="16">
    <mergeCell ref="J5:J6"/>
    <mergeCell ref="A4:C6"/>
    <mergeCell ref="A7:A8"/>
    <mergeCell ref="B7:B8"/>
    <mergeCell ref="C7:C8"/>
    <mergeCell ref="D4:D6"/>
    <mergeCell ref="A1:J1"/>
    <mergeCell ref="A3:D3"/>
    <mergeCell ref="E3:J3"/>
    <mergeCell ref="F4:H4"/>
    <mergeCell ref="I4:J4"/>
    <mergeCell ref="E4:E6"/>
    <mergeCell ref="F5:F6"/>
    <mergeCell ref="G5:G6"/>
    <mergeCell ref="H5:H6"/>
    <mergeCell ref="I5:I6"/>
  </mergeCells>
  <printOptions/>
  <pageMargins left="0.75" right="0.75" top="1" bottom="1" header="0.5111111111111111" footer="0.5111111111111111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new</cp:lastModifiedBy>
  <cp:lastPrinted>2017-06-06T01:03:58Z</cp:lastPrinted>
  <dcterms:created xsi:type="dcterms:W3CDTF">2011-09-13T11:12:31Z</dcterms:created>
  <dcterms:modified xsi:type="dcterms:W3CDTF">2017-08-04T03:51:47Z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