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9270" tabRatio="691" firstSheet="4" activeTab="6"/>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项目支出表" sheetId="7" r:id="rId7"/>
    <sheet name="一般公共预算“三公”经费支出表" sheetId="8" r:id="rId8"/>
    <sheet name="政府性基金预算支出表" sheetId="9" r:id="rId9"/>
  </sheets>
  <definedNames/>
  <calcPr fullCalcOnLoad="1"/>
</workbook>
</file>

<file path=xl/sharedStrings.xml><?xml version="1.0" encoding="utf-8"?>
<sst xmlns="http://schemas.openxmlformats.org/spreadsheetml/2006/main" count="370" uniqueCount="265">
  <si>
    <t>附件2-1</t>
  </si>
  <si>
    <t>部门收支总表</t>
  </si>
  <si>
    <t xml:space="preserve">单位名称： 韶关市卫生和计划生育局   </t>
  </si>
  <si>
    <t>单位:元</t>
  </si>
  <si>
    <t>收                             入</t>
  </si>
  <si>
    <t>支                             出</t>
  </si>
  <si>
    <t xml:space="preserve">项            目 </t>
  </si>
  <si>
    <r>
      <t xml:space="preserve">    </t>
    </r>
    <r>
      <rPr>
        <sz val="9"/>
        <rFont val="宋体"/>
        <family val="0"/>
      </rPr>
      <t>年预算</t>
    </r>
  </si>
  <si>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</si>
  <si>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</si>
  <si>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</si>
  <si>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</si>
  <si>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</si>
  <si>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</si>
  <si>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</si>
  <si>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</si>
  <si>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</si>
  <si>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</si>
  <si>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</si>
  <si>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</si>
  <si>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</si>
  <si>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</si>
  <si>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</si>
  <si>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</si>
  <si>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</si>
  <si>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</si>
  <si>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</si>
  <si>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</si>
  <si>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</si>
  <si>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</si>
  <si>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</si>
  <si>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</si>
  <si>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</si>
  <si>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</si>
  <si>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</si>
  <si>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</si>
  <si>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</si>
  <si>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</si>
  <si>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</si>
  <si>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</si>
  <si>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</si>
  <si>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</si>
  <si>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</si>
  <si>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</si>
  <si>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</si>
  <si>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</si>
  <si>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</si>
  <si>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</si>
  <si>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</si>
  <si>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</si>
  <si>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</si>
  <si>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</si>
  <si>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</si>
  <si>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</si>
  <si>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</si>
  <si>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单位名称：</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</si>
  <si>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</si>
  <si>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</si>
  <si>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</si>
  <si>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</si>
  <si>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</si>
  <si>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</si>
  <si>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</si>
  <si>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</si>
  <si>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</si>
  <si>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</si>
  <si>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</si>
  <si>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</si>
  <si>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</si>
  <si>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</si>
  <si>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</si>
  <si>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</si>
  <si>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</si>
  <si>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</si>
  <si>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</si>
  <si>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</si>
  <si>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</si>
  <si>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</si>
  <si>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</si>
  <si>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行政运行-工资</t>
  </si>
  <si>
    <t>行政运行-公用经费</t>
  </si>
  <si>
    <t>车改个人交通补贴</t>
  </si>
  <si>
    <t>住房维修基金和物业管理</t>
  </si>
  <si>
    <t>归口管理的行政单位离退休</t>
  </si>
  <si>
    <t>住房公积金</t>
  </si>
  <si>
    <t>其他基层医疗卫生机构</t>
  </si>
  <si>
    <t>其他计划生育事务支出</t>
  </si>
  <si>
    <t>其他医疗卫生与计划生育支出</t>
  </si>
  <si>
    <t>附件2-3</t>
  </si>
  <si>
    <t>部门支出总表</t>
  </si>
  <si>
    <t>本年支出合计</t>
  </si>
  <si>
    <t>基本支出</t>
  </si>
  <si>
    <t>项目支出</t>
  </si>
  <si>
    <t>上缴上级支出</t>
  </si>
  <si>
    <t>经营支出</t>
  </si>
  <si>
    <t>对附属单位补助支出</t>
  </si>
  <si>
    <t>附件2-4</t>
  </si>
  <si>
    <t>财政拨款收支总表</t>
  </si>
  <si>
    <t>收     入</t>
  </si>
  <si>
    <t>支     出</t>
  </si>
  <si>
    <t>项    目</t>
  </si>
  <si>
    <t>行次</t>
  </si>
  <si>
    <t>预算数</t>
  </si>
  <si>
    <t>项目（按功能分类）</t>
  </si>
  <si>
    <t>小计</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</si>
  <si>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</si>
  <si>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</si>
  <si>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</si>
  <si>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</si>
  <si>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</si>
  <si>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</si>
  <si>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</si>
  <si>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</si>
  <si>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</si>
  <si>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</si>
  <si>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</si>
  <si>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</si>
  <si>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</si>
  <si>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</si>
  <si>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</si>
  <si>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</si>
  <si>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</si>
  <si>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</si>
  <si>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</si>
  <si>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</si>
  <si>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</si>
  <si>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</si>
  <si>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</si>
  <si>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</si>
  <si>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</si>
  <si>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</si>
  <si>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</si>
  <si>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</si>
  <si>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</si>
  <si>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</si>
  <si>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</si>
  <si>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</si>
  <si>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</si>
  <si>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</si>
  <si>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</si>
  <si>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</si>
  <si>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</si>
  <si>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</si>
  <si>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</si>
  <si>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</si>
  <si>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</si>
  <si>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</si>
  <si>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</si>
  <si>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</si>
  <si>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</si>
  <si>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</si>
  <si>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</si>
  <si>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</si>
  <si>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</si>
  <si>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</si>
  <si>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</si>
  <si>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</si>
  <si>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</si>
  <si>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</si>
  <si>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</si>
  <si>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</si>
  <si>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</si>
  <si>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</si>
  <si>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</si>
  <si>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</si>
  <si>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</si>
  <si>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</si>
  <si>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</si>
  <si>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</si>
  <si>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</si>
  <si>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</si>
  <si>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</si>
  <si>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</si>
  <si>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</si>
  <si>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</si>
  <si>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</si>
  <si>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</si>
  <si>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</si>
  <si>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</si>
  <si>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</si>
  <si>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</si>
  <si>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</si>
  <si>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</si>
  <si>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</si>
  <si>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</si>
  <si>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</si>
  <si>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</si>
  <si>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</si>
  <si>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</si>
  <si>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</si>
  <si>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</si>
  <si>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附件2-5</t>
  </si>
  <si>
    <t>一般公共预算支出表</t>
  </si>
  <si>
    <t>项目</t>
  </si>
  <si>
    <t>本年支出</t>
  </si>
  <si>
    <t>人员经费</t>
  </si>
  <si>
    <t>日常公用经费</t>
  </si>
  <si>
    <t>其中：基本建设资金支出</t>
  </si>
  <si>
    <t>附件2-6</t>
  </si>
  <si>
    <t>一般公共预算基本支出表</t>
  </si>
  <si>
    <t>经济科目名称     （到款级）</t>
  </si>
  <si>
    <t>资    金    来    源</t>
  </si>
  <si>
    <t>公共财政预算资金</t>
  </si>
  <si>
    <t>财政专户管理的非税资金</t>
  </si>
  <si>
    <t>基金支出</t>
  </si>
  <si>
    <t>其他资金</t>
  </si>
  <si>
    <t>经费拨款</t>
  </si>
  <si>
    <t>纳入预算管理的非税资金</t>
  </si>
  <si>
    <t>工资福利支出</t>
  </si>
  <si>
    <t>基本工资</t>
  </si>
  <si>
    <t>津贴补贴</t>
  </si>
  <si>
    <t>其他交通费</t>
  </si>
  <si>
    <t>物业服务补贴</t>
  </si>
  <si>
    <t>商品和服务支出</t>
  </si>
  <si>
    <t>电费</t>
  </si>
  <si>
    <t>差旅费</t>
  </si>
  <si>
    <t>公务接待费</t>
  </si>
  <si>
    <t>会议费</t>
  </si>
  <si>
    <t>水费</t>
  </si>
  <si>
    <t>维修维护费</t>
  </si>
  <si>
    <t>因公出国境</t>
  </si>
  <si>
    <t>其他社会保障缴费</t>
  </si>
  <si>
    <t>邮电费</t>
  </si>
  <si>
    <t>生活补助</t>
  </si>
  <si>
    <t>其他工资福利支出</t>
  </si>
  <si>
    <t>物业管理费</t>
  </si>
  <si>
    <t>印刷费</t>
  </si>
  <si>
    <t>奖励金</t>
  </si>
  <si>
    <t>其他对个人和家庭的补助支出</t>
  </si>
  <si>
    <t>办公费</t>
  </si>
  <si>
    <t>公务用车运行维护费</t>
  </si>
  <si>
    <t>福利费</t>
  </si>
  <si>
    <t>对个人和家庭的补助</t>
  </si>
  <si>
    <t>离休费</t>
  </si>
  <si>
    <t>退休费</t>
  </si>
  <si>
    <t>附件2-7</t>
  </si>
  <si>
    <t>一般公共预算项目支出表</t>
  </si>
  <si>
    <t>项目名称</t>
  </si>
  <si>
    <t>合 计</t>
  </si>
  <si>
    <t>绩效目标</t>
  </si>
  <si>
    <t>小 计</t>
  </si>
  <si>
    <t>2017年广东省出生缺陷综合防控项目</t>
  </si>
  <si>
    <t>2017年国家基本药物市级配套</t>
  </si>
  <si>
    <t>2017年计划生育特殊困难家庭扶助（伤残、死亡；手术并发症）</t>
  </si>
  <si>
    <t>2017年计生“四术”免费服务补助的经费</t>
  </si>
  <si>
    <t>2017年市区未参保人员免费婚检补助</t>
  </si>
  <si>
    <t>2017年卫生类职称考试及评审</t>
  </si>
  <si>
    <t>部分农村计划生育家庭、农村独生子女和纯二女户节育奖及计划生育城镇独子女父母奖励经费</t>
  </si>
  <si>
    <t>城市公立医院药品零差率改革补偿专项资金</t>
  </si>
  <si>
    <t>村卫生站公建民营标准化建设市级配套资金</t>
  </si>
  <si>
    <t>基本公共卫生服务项目市级配套资金</t>
  </si>
  <si>
    <t>离岗接生员和赤脚医生生活困难补助市级配套资金</t>
  </si>
  <si>
    <t>免费孕前优生健康检查项目</t>
  </si>
  <si>
    <t>附件2-8</t>
  </si>
  <si>
    <t>一般公共预算“三公”经费支出表</t>
  </si>
  <si>
    <t>金  额</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</si>
  <si>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</si>
  <si>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</si>
  <si>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</si>
  <si>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</si>
  <si>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</si>
  <si>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</si>
  <si>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注：本表应填写的资金为公共财政预算资金</t>
  </si>
  <si>
    <t>附件2-9</t>
  </si>
  <si>
    <t>政府性基金预算支出表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</si>
</sst>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2"/>
      <name val="宋体"/>
      <family val="0"/>
    </font>
    <font>
      <sz val="12"/>
      <name val="黑体"/>
      <family val="3"/>
    </font>
    <font>
      <b/>
      <sz val="18"/>
      <color indexed="8"/>
      <name val="宋体"/>
      <family val="0"/>
    </font>
    <font>
      <b/>
      <sz val="18"/>
      <color indexed="8"/>
      <name val="Arial"/>
      <family val="2"/>
    </font>
    <font>
      <sz val="12"/>
      <color indexed="8"/>
      <name val="宋体"/>
      <family val="0"/>
    </font>
    <font>
      <sz val="10"/>
      <color indexed="8"/>
      <name val="Arial"/>
      <family val="2"/>
    </font>
    <font>
      <sz val="11"/>
      <color indexed="8"/>
      <name val="宋体"/>
      <family val="0"/>
    </font>
    <font>
      <sz val="10"/>
      <color indexed="8"/>
      <name val="宋体"/>
      <family val="0"/>
    </font>
    <font>
      <b/>
      <sz val="16"/>
      <name val="黑体"/>
      <family val="3"/>
    </font>
    <font>
      <b/>
      <sz val="12"/>
      <name val="宋体"/>
      <family val="0"/>
    </font>
    <font>
      <b/>
      <sz val="10"/>
      <name val="宋体"/>
      <family val="0"/>
    </font>
    <font>
      <sz val="12"/>
      <name val="Arial"/>
      <family val="2"/>
    </font>
    <font>
      <sz val="10"/>
      <name val="宋体"/>
      <family val="0"/>
    </font>
    <font>
      <sz val="10"/>
      <name val="Arial"/>
      <family val="2"/>
    </font>
    <font>
      <b/>
      <sz val="14"/>
      <name val="黑体"/>
      <family val="3"/>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b/>
      <sz val="9"/>
      <color indexed="8"/>
      <name val="宋体"/>
      <family val="0"/>
    </font>
    <font>
      <sz val="22"/>
      <color indexed="8"/>
      <name val="宋体"/>
      <family val="0"/>
    </font>
    <font>
      <sz val="9"/>
      <name val="宋体"/>
      <family val="0"/>
    </font>
    <font>
      <u val="single"/>
      <sz val="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color indexed="63"/>
      </left>
      <right style="thin">
        <color indexed="8"/>
      </right>
      <top/>
      <bottom style="thin">
        <color indexed="8"/>
      </bottom>
    </border>
    <border>
      <left>
        <color indexed="63"/>
      </left>
      <right/>
      <top style="thin">
        <color indexed="8"/>
      </top>
      <bottom/>
    </border>
    <border>
      <left style="thin"/>
      <right/>
      <top style="thin"/>
      <bottom style="thin"/>
    </border>
    <border>
      <left/>
      <right style="thin"/>
      <top style="thin"/>
      <bottom style="thin"/>
    </border>
    <border>
      <left>
        <color indexed="63"/>
      </left>
      <right/>
      <top/>
      <bottom style="thin">
        <color indexed="8"/>
      </bottom>
    </border>
    <border>
      <left>
        <color indexed="63"/>
      </left>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0" fillId="0" borderId="1" applyNumberFormat="0" applyFill="0" applyAlignment="0" applyProtection="0"/>
    <xf numFmtId="0" fontId="37"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7" fillId="1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33" fillId="0" borderId="0" applyNumberFormat="0" applyFill="0" applyBorder="0" applyAlignment="0" applyProtection="0"/>
    <xf numFmtId="0" fontId="41" fillId="6"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1" borderId="5" applyNumberFormat="0" applyAlignment="0" applyProtection="0"/>
    <xf numFmtId="0" fontId="36" fillId="12" borderId="6" applyNumberFormat="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4" fillId="17" borderId="0" applyNumberFormat="0" applyBorder="0" applyAlignment="0" applyProtection="0"/>
    <xf numFmtId="0" fontId="29" fillId="11" borderId="8" applyNumberFormat="0" applyAlignment="0" applyProtection="0"/>
    <xf numFmtId="0" fontId="35" fillId="5" borderId="5" applyNumberFormat="0" applyAlignment="0" applyProtection="0"/>
    <xf numFmtId="0" fontId="26" fillId="0" borderId="0" applyNumberFormat="0" applyFill="0" applyBorder="0" applyAlignment="0" applyProtection="0"/>
    <xf numFmtId="0" fontId="0" fillId="3" borderId="9" applyNumberFormat="0" applyFont="0" applyAlignment="0" applyProtection="0"/>
  </cellStyleXfs>
  <cellXfs count="173">
    <xf numFmtId="0" fontId="0" fillId="0" borderId="0" xfId="0" applyAlignment="1">
      <alignment vertical="center"/>
    </xf>
    <xf numFmtId="0" fontId="1" fillId="0" borderId="0" xfId="0" applyFont="1" applyAlignment="1">
      <alignment vertical="center"/>
    </xf>
    <xf numFmtId="0" fontId="5" fillId="0" borderId="0" xfId="47">
      <alignment/>
      <protection/>
    </xf>
    <xf numFmtId="0" fontId="6" fillId="0" borderId="10" xfId="47" applyFont="1" applyFill="1" applyBorder="1" applyAlignment="1">
      <alignment horizontal="center" vertical="center" wrapText="1" shrinkToFit="1"/>
      <protection/>
    </xf>
    <xf numFmtId="0" fontId="6" fillId="0" borderId="10" xfId="47" applyFont="1" applyFill="1" applyBorder="1" applyAlignment="1">
      <alignment horizontal="center" vertical="center" shrinkToFit="1"/>
      <protection/>
    </xf>
    <xf numFmtId="4" fontId="6" fillId="0" borderId="10" xfId="47" applyNumberFormat="1" applyFont="1" applyFill="1" applyBorder="1" applyAlignment="1">
      <alignment horizontal="right" vertical="center" shrinkToFit="1"/>
      <protection/>
    </xf>
    <xf numFmtId="0" fontId="0" fillId="0" borderId="10" xfId="0" applyBorder="1" applyAlignment="1">
      <alignment vertical="center"/>
    </xf>
    <xf numFmtId="0" fontId="7" fillId="0" borderId="0" xfId="47" applyFont="1" applyAlignment="1">
      <alignment horizontal="right"/>
      <protection/>
    </xf>
    <xf numFmtId="0" fontId="0" fillId="0" borderId="0" xfId="0" applyFont="1" applyAlignment="1">
      <alignment horizontal="left" vertical="center"/>
    </xf>
    <xf numFmtId="0" fontId="0" fillId="0" borderId="0" xfId="43"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vertical="center"/>
    </xf>
    <xf numFmtId="0" fontId="10" fillId="0" borderId="0" xfId="0" applyFont="1" applyFill="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1" fillId="0" borderId="0" xfId="43" applyNumberFormat="1" applyFont="1" applyFill="1" applyBorder="1" applyAlignment="1">
      <alignment/>
    </xf>
    <xf numFmtId="0" fontId="0" fillId="11" borderId="10" xfId="43" applyNumberFormat="1" applyFont="1" applyFill="1" applyBorder="1" applyAlignment="1">
      <alignment horizontal="center" vertical="center" wrapText="1" shrinkToFit="1"/>
    </xf>
    <xf numFmtId="0" fontId="0" fillId="0" borderId="10" xfId="43" applyNumberFormat="1" applyFont="1" applyFill="1" applyBorder="1" applyAlignment="1">
      <alignment horizontal="center" vertical="center" shrinkToFit="1"/>
    </xf>
    <xf numFmtId="4" fontId="12" fillId="0" borderId="11" xfId="0" applyNumberFormat="1" applyFont="1" applyFill="1" applyBorder="1" applyAlignment="1">
      <alignment/>
    </xf>
    <xf numFmtId="4" fontId="0" fillId="0" borderId="10" xfId="43" applyNumberFormat="1" applyFont="1" applyFill="1" applyBorder="1" applyAlignment="1">
      <alignment/>
    </xf>
    <xf numFmtId="0" fontId="12" fillId="0" borderId="11" xfId="0" applyNumberFormat="1" applyFont="1" applyFill="1" applyBorder="1" applyAlignment="1">
      <alignment horizontal="left" vertical="center" shrinkToFit="1"/>
    </xf>
    <xf numFmtId="0" fontId="0" fillId="0" borderId="10" xfId="43" applyNumberFormat="1" applyFont="1" applyFill="1" applyBorder="1" applyAlignment="1">
      <alignment horizontal="left" vertical="center" shrinkToFit="1"/>
    </xf>
    <xf numFmtId="4" fontId="12" fillId="0" borderId="12" xfId="0" applyNumberFormat="1" applyFont="1" applyFill="1" applyBorder="1" applyAlignment="1">
      <alignment/>
    </xf>
    <xf numFmtId="0" fontId="13" fillId="0" borderId="0" xfId="43" applyNumberFormat="1" applyFont="1" applyFill="1" applyBorder="1" applyAlignment="1">
      <alignment/>
    </xf>
    <xf numFmtId="0" fontId="0" fillId="11" borderId="10" xfId="43" applyNumberFormat="1" applyFont="1" applyFill="1" applyBorder="1" applyAlignment="1">
      <alignment vertical="center" wrapText="1" shrinkToFit="1"/>
    </xf>
    <xf numFmtId="0" fontId="13" fillId="0" borderId="10" xfId="43" applyNumberFormat="1" applyFont="1" applyFill="1" applyBorder="1" applyAlignment="1">
      <alignment/>
    </xf>
    <xf numFmtId="0" fontId="13" fillId="0" borderId="0" xfId="41" applyNumberFormat="1" applyFont="1" applyFill="1" applyBorder="1" applyAlignment="1">
      <alignment/>
    </xf>
    <xf numFmtId="0" fontId="12" fillId="0" borderId="0" xfId="41" applyNumberFormat="1" applyFont="1" applyFill="1" applyBorder="1" applyAlignment="1">
      <alignment horizontal="right" vertical="center"/>
    </xf>
    <xf numFmtId="0" fontId="10" fillId="11" borderId="11" xfId="41" applyNumberFormat="1" applyFont="1" applyFill="1" applyBorder="1" applyAlignment="1">
      <alignment horizontal="center" vertical="center" wrapText="1" shrinkToFit="1"/>
    </xf>
    <xf numFmtId="0" fontId="12" fillId="0" borderId="13" xfId="41" applyNumberFormat="1" applyFont="1" applyFill="1" applyBorder="1" applyAlignment="1">
      <alignment horizontal="left" vertical="center" shrinkToFit="1"/>
    </xf>
    <xf numFmtId="4" fontId="12" fillId="0" borderId="13" xfId="41" applyNumberFormat="1" applyFont="1" applyFill="1" applyBorder="1" applyAlignment="1">
      <alignment/>
    </xf>
    <xf numFmtId="0" fontId="10" fillId="0" borderId="10" xfId="41" applyNumberFormat="1" applyFont="1" applyFill="1" applyBorder="1" applyAlignment="1">
      <alignment horizontal="left" vertical="center" shrinkToFit="1"/>
    </xf>
    <xf numFmtId="4" fontId="10" fillId="0" borderId="10" xfId="41" applyNumberFormat="1" applyFont="1" applyFill="1" applyBorder="1" applyAlignment="1">
      <alignment/>
    </xf>
    <xf numFmtId="0" fontId="12" fillId="0" borderId="10" xfId="41" applyNumberFormat="1" applyFont="1" applyFill="1" applyBorder="1" applyAlignment="1">
      <alignment horizontal="left" vertical="center" shrinkToFit="1"/>
    </xf>
    <xf numFmtId="0" fontId="12" fillId="0" borderId="10" xfId="41" applyNumberFormat="1" applyFont="1" applyFill="1" applyBorder="1" applyAlignment="1">
      <alignment horizontal="right" vertical="center" shrinkToFit="1"/>
    </xf>
    <xf numFmtId="4" fontId="12" fillId="0" borderId="10" xfId="41" applyNumberFormat="1" applyFont="1" applyFill="1" applyBorder="1" applyAlignment="1">
      <alignment/>
    </xf>
    <xf numFmtId="176" fontId="12" fillId="0" borderId="11" xfId="0" applyNumberFormat="1" applyFont="1" applyFill="1" applyBorder="1" applyAlignment="1">
      <alignment/>
    </xf>
    <xf numFmtId="0" fontId="12" fillId="0" borderId="11" xfId="0" applyNumberFormat="1" applyFont="1" applyFill="1" applyBorder="1" applyAlignment="1">
      <alignment horizontal="right" vertical="center" shrinkToFit="1"/>
    </xf>
    <xf numFmtId="0" fontId="4" fillId="0" borderId="0" xfId="45" applyFont="1">
      <alignment/>
      <protection/>
    </xf>
    <xf numFmtId="0" fontId="5" fillId="0" borderId="0" xfId="45">
      <alignment/>
      <protection/>
    </xf>
    <xf numFmtId="0" fontId="4" fillId="0" borderId="0" xfId="44" applyFont="1" applyAlignment="1">
      <alignment horizontal="left"/>
      <protection/>
    </xf>
    <xf numFmtId="0" fontId="4" fillId="11" borderId="14" xfId="45" applyFont="1" applyFill="1" applyBorder="1" applyAlignment="1">
      <alignment horizontal="center" vertical="center" wrapText="1" shrinkToFit="1"/>
      <protection/>
    </xf>
    <xf numFmtId="0" fontId="4" fillId="11" borderId="15" xfId="45" applyFont="1" applyFill="1" applyBorder="1" applyAlignment="1">
      <alignment horizontal="center" vertical="center" wrapText="1" shrinkToFit="1"/>
      <protection/>
    </xf>
    <xf numFmtId="0" fontId="6" fillId="11" borderId="15" xfId="45" applyFont="1" applyFill="1" applyBorder="1" applyAlignment="1">
      <alignment horizontal="center" vertical="center" shrinkToFit="1"/>
      <protection/>
    </xf>
    <xf numFmtId="0" fontId="4" fillId="11" borderId="15" xfId="45" applyFont="1" applyFill="1" applyBorder="1" applyAlignment="1">
      <alignment horizontal="center" vertical="center" shrinkToFit="1"/>
      <protection/>
    </xf>
    <xf numFmtId="4" fontId="4" fillId="11" borderId="15" xfId="45" applyNumberFormat="1" applyFont="1" applyFill="1" applyBorder="1" applyAlignment="1">
      <alignment horizontal="right" vertical="center" shrinkToFit="1"/>
      <protection/>
    </xf>
    <xf numFmtId="0" fontId="6" fillId="11" borderId="15" xfId="42" applyNumberFormat="1" applyFont="1" applyFill="1" applyBorder="1" applyAlignment="1">
      <alignment horizontal="left" vertical="center" shrinkToFit="1"/>
      <protection/>
    </xf>
    <xf numFmtId="4" fontId="6" fillId="11" borderId="15" xfId="42" applyNumberFormat="1" applyFont="1" applyFill="1" applyBorder="1" applyAlignment="1">
      <alignment horizontal="right" vertical="center" shrinkToFit="1"/>
      <protection/>
    </xf>
    <xf numFmtId="0" fontId="4" fillId="11" borderId="15" xfId="45" applyFont="1" applyFill="1" applyBorder="1" applyAlignment="1">
      <alignment horizontal="right" vertical="center" shrinkToFit="1"/>
      <protection/>
    </xf>
    <xf numFmtId="0" fontId="6" fillId="11" borderId="16" xfId="42" applyNumberFormat="1" applyFont="1" applyFill="1" applyBorder="1" applyAlignment="1">
      <alignment horizontal="left" vertical="center" shrinkToFit="1"/>
      <protection/>
    </xf>
    <xf numFmtId="4" fontId="6" fillId="11" borderId="16" xfId="42" applyNumberFormat="1" applyFont="1" applyFill="1" applyBorder="1" applyAlignment="1">
      <alignment horizontal="right" vertical="center" shrinkToFit="1"/>
      <protection/>
    </xf>
    <xf numFmtId="0" fontId="0" fillId="0" borderId="10" xfId="0" applyNumberFormat="1" applyBorder="1" applyAlignment="1">
      <alignment vertical="center" shrinkToFit="1"/>
    </xf>
    <xf numFmtId="0" fontId="6" fillId="0" borderId="10" xfId="42" applyFont="1" applyBorder="1" applyAlignment="1">
      <alignment horizontal="left" vertical="center" shrinkToFit="1"/>
      <protection/>
    </xf>
    <xf numFmtId="0" fontId="6" fillId="0" borderId="17" xfId="42" applyNumberFormat="1" applyFont="1" applyBorder="1" applyAlignment="1">
      <alignment horizontal="left" vertical="center" shrinkToFit="1"/>
      <protection/>
    </xf>
    <xf numFmtId="4" fontId="6" fillId="0" borderId="17" xfId="42" applyNumberFormat="1" applyFont="1" applyBorder="1" applyAlignment="1">
      <alignment horizontal="right" vertical="center" shrinkToFit="1"/>
      <protection/>
    </xf>
    <xf numFmtId="0" fontId="6" fillId="0" borderId="15" xfId="42" applyNumberFormat="1" applyFont="1" applyBorder="1" applyAlignment="1">
      <alignment horizontal="left" vertical="center" shrinkToFit="1"/>
      <protection/>
    </xf>
    <xf numFmtId="4" fontId="6" fillId="0" borderId="15" xfId="42" applyNumberFormat="1" applyFont="1" applyBorder="1" applyAlignment="1">
      <alignment horizontal="right" vertical="center" shrinkToFit="1"/>
      <protection/>
    </xf>
    <xf numFmtId="0" fontId="4" fillId="11" borderId="15" xfId="45" applyFont="1" applyFill="1" applyBorder="1" applyAlignment="1">
      <alignment horizontal="left" vertical="center" shrinkToFit="1"/>
      <protection/>
    </xf>
    <xf numFmtId="0" fontId="7" fillId="0" borderId="0" xfId="45" applyFont="1" applyAlignment="1">
      <alignment horizontal="right"/>
      <protection/>
    </xf>
    <xf numFmtId="0" fontId="18" fillId="0" borderId="0" xfId="46" applyFont="1">
      <alignment/>
      <protection/>
    </xf>
    <xf numFmtId="0" fontId="19" fillId="0" borderId="0" xfId="46" applyFont="1">
      <alignment/>
      <protection/>
    </xf>
    <xf numFmtId="0" fontId="18" fillId="0" borderId="0" xfId="46" applyFont="1" applyAlignment="1">
      <alignment horizontal="center"/>
      <protection/>
    </xf>
    <xf numFmtId="0" fontId="21" fillId="0" borderId="0" xfId="44" applyFont="1" applyAlignment="1">
      <alignment horizontal="center"/>
      <protection/>
    </xf>
    <xf numFmtId="0" fontId="18" fillId="0" borderId="0" xfId="46" applyFont="1" applyAlignment="1">
      <alignment horizontal="right"/>
      <protection/>
    </xf>
    <xf numFmtId="0" fontId="18" fillId="11" borderId="10" xfId="46" applyFont="1" applyFill="1" applyBorder="1" applyAlignment="1">
      <alignment horizontal="center" vertical="center"/>
      <protection/>
    </xf>
    <xf numFmtId="0" fontId="18" fillId="11" borderId="10" xfId="46" applyFont="1" applyFill="1" applyBorder="1" applyAlignment="1">
      <alignment horizontal="center" vertical="center" wrapText="1"/>
      <protection/>
    </xf>
    <xf numFmtId="0" fontId="18" fillId="11" borderId="10" xfId="46" applyFont="1" applyFill="1" applyBorder="1" applyAlignment="1">
      <alignment horizontal="left" vertical="center"/>
      <protection/>
    </xf>
    <xf numFmtId="4" fontId="18" fillId="11" borderId="10" xfId="46" applyNumberFormat="1" applyFont="1" applyFill="1" applyBorder="1" applyAlignment="1">
      <alignment horizontal="right" vertical="center" shrinkToFit="1"/>
      <protection/>
    </xf>
    <xf numFmtId="0" fontId="18" fillId="11" borderId="10" xfId="46" applyFont="1" applyFill="1" applyBorder="1" applyAlignment="1">
      <alignment horizontal="right" vertical="center" shrinkToFit="1"/>
      <protection/>
    </xf>
    <xf numFmtId="0" fontId="18" fillId="11" borderId="10" xfId="46" applyFont="1" applyFill="1" applyBorder="1" applyAlignment="1">
      <alignment horizontal="left" vertical="center" shrinkToFit="1"/>
      <protection/>
    </xf>
    <xf numFmtId="0" fontId="20" fillId="11" borderId="10" xfId="46" applyFont="1" applyFill="1" applyBorder="1" applyAlignment="1">
      <alignment horizontal="center" vertical="center"/>
      <protection/>
    </xf>
    <xf numFmtId="0" fontId="20" fillId="11" borderId="10" xfId="46" applyFont="1" applyFill="1" applyBorder="1" applyAlignment="1">
      <alignment vertical="center"/>
      <protection/>
    </xf>
    <xf numFmtId="0" fontId="18" fillId="11" borderId="10" xfId="46" applyFont="1" applyFill="1" applyBorder="1" applyAlignment="1">
      <alignment vertical="center"/>
      <protection/>
    </xf>
    <xf numFmtId="0" fontId="5" fillId="0" borderId="0" xfId="44">
      <alignment/>
      <protection/>
    </xf>
    <xf numFmtId="0" fontId="4" fillId="0" borderId="0" xfId="44" applyFont="1" applyAlignment="1">
      <alignment horizontal="center"/>
      <protection/>
    </xf>
    <xf numFmtId="0" fontId="6" fillId="11" borderId="15" xfId="44" applyFont="1" applyFill="1" applyBorder="1" applyAlignment="1">
      <alignment horizontal="center" vertical="center" wrapText="1" shrinkToFit="1"/>
      <protection/>
    </xf>
    <xf numFmtId="0" fontId="6" fillId="11" borderId="15" xfId="44" applyFont="1" applyFill="1" applyBorder="1" applyAlignment="1">
      <alignment horizontal="center" vertical="center" shrinkToFit="1"/>
      <protection/>
    </xf>
    <xf numFmtId="4" fontId="6" fillId="11" borderId="15" xfId="44" applyNumberFormat="1" applyFont="1" applyFill="1" applyBorder="1" applyAlignment="1">
      <alignment horizontal="right" vertical="center" shrinkToFit="1"/>
      <protection/>
    </xf>
    <xf numFmtId="0" fontId="6" fillId="11" borderId="15" xfId="44" applyFont="1" applyFill="1" applyBorder="1" applyAlignment="1">
      <alignment horizontal="right" vertical="center" shrinkToFit="1"/>
      <protection/>
    </xf>
    <xf numFmtId="4" fontId="6" fillId="11" borderId="18" xfId="42" applyNumberFormat="1" applyFont="1" applyFill="1" applyBorder="1" applyAlignment="1">
      <alignment horizontal="right" vertical="center" shrinkToFit="1"/>
      <protection/>
    </xf>
    <xf numFmtId="4" fontId="6" fillId="11" borderId="10" xfId="42" applyNumberFormat="1" applyFont="1" applyFill="1" applyBorder="1" applyAlignment="1">
      <alignment horizontal="right" vertical="center" shrinkToFit="1"/>
      <protection/>
    </xf>
    <xf numFmtId="0" fontId="6" fillId="0" borderId="19" xfId="42" applyFont="1" applyBorder="1" applyAlignment="1">
      <alignment horizontal="left" vertical="center" shrinkToFit="1"/>
      <protection/>
    </xf>
    <xf numFmtId="0" fontId="6" fillId="0" borderId="20" xfId="42" applyFont="1" applyBorder="1" applyAlignment="1">
      <alignment horizontal="left" vertical="center" shrinkToFit="1"/>
      <protection/>
    </xf>
    <xf numFmtId="4" fontId="6" fillId="0" borderId="21" xfId="42" applyNumberFormat="1" applyFont="1" applyBorder="1" applyAlignment="1">
      <alignment horizontal="right" vertical="center" shrinkToFit="1"/>
      <protection/>
    </xf>
    <xf numFmtId="4" fontId="6" fillId="0" borderId="22" xfId="42" applyNumberFormat="1" applyFont="1" applyBorder="1" applyAlignment="1">
      <alignment horizontal="right" vertical="center" shrinkToFit="1"/>
      <protection/>
    </xf>
    <xf numFmtId="0" fontId="6" fillId="11" borderId="15" xfId="44" applyFont="1" applyFill="1" applyBorder="1" applyAlignment="1">
      <alignment horizontal="left" vertical="center" shrinkToFit="1"/>
      <protection/>
    </xf>
    <xf numFmtId="4" fontId="6" fillId="11" borderId="17" xfId="44" applyNumberFormat="1" applyFont="1" applyFill="1" applyBorder="1" applyAlignment="1">
      <alignment horizontal="right" vertical="center" shrinkToFit="1"/>
      <protection/>
    </xf>
    <xf numFmtId="0" fontId="4" fillId="0" borderId="0" xfId="44" applyFont="1" applyAlignment="1">
      <alignment horizontal="right"/>
      <protection/>
    </xf>
    <xf numFmtId="0" fontId="6" fillId="11" borderId="23" xfId="44" applyFont="1" applyFill="1" applyBorder="1" applyAlignment="1">
      <alignment horizontal="center" vertical="center" wrapText="1" shrinkToFit="1"/>
      <protection/>
    </xf>
    <xf numFmtId="4" fontId="6" fillId="11" borderId="23" xfId="44" applyNumberFormat="1" applyFont="1" applyFill="1" applyBorder="1" applyAlignment="1">
      <alignment horizontal="right" vertical="center" shrinkToFit="1"/>
      <protection/>
    </xf>
    <xf numFmtId="0" fontId="6" fillId="11" borderId="23" xfId="44" applyFont="1" applyFill="1" applyBorder="1" applyAlignment="1">
      <alignment horizontal="right" vertical="center" shrinkToFit="1"/>
      <protection/>
    </xf>
    <xf numFmtId="0" fontId="0" fillId="0" borderId="0" xfId="0" applyNumberFormat="1" applyAlignment="1">
      <alignment vertical="center" shrinkToFit="1"/>
    </xf>
    <xf numFmtId="0" fontId="5" fillId="0" borderId="0" xfId="42" applyNumberFormat="1" applyAlignment="1">
      <alignment shrinkToFit="1"/>
      <protection/>
    </xf>
    <xf numFmtId="0" fontId="5" fillId="0" borderId="0" xfId="42">
      <alignment/>
      <protection/>
    </xf>
    <xf numFmtId="0" fontId="4" fillId="0" borderId="0" xfId="42" applyFont="1" applyAlignment="1">
      <alignment horizontal="center"/>
      <protection/>
    </xf>
    <xf numFmtId="0" fontId="6" fillId="11" borderId="15" xfId="42" applyFont="1" applyFill="1" applyBorder="1" applyAlignment="1">
      <alignment horizontal="center" vertical="center" wrapText="1" shrinkToFit="1"/>
      <protection/>
    </xf>
    <xf numFmtId="0" fontId="6" fillId="11" borderId="15" xfId="42" applyNumberFormat="1" applyFont="1" applyFill="1" applyBorder="1" applyAlignment="1">
      <alignment horizontal="center" vertical="center" shrinkToFit="1"/>
      <protection/>
    </xf>
    <xf numFmtId="0" fontId="6" fillId="11" borderId="15" xfId="42" applyFont="1" applyFill="1" applyBorder="1" applyAlignment="1">
      <alignment horizontal="right" vertical="center" shrinkToFit="1"/>
      <protection/>
    </xf>
    <xf numFmtId="0" fontId="6" fillId="0" borderId="15" xfId="42" applyFont="1" applyBorder="1" applyAlignment="1">
      <alignment horizontal="right" vertical="center" shrinkToFit="1"/>
      <protection/>
    </xf>
    <xf numFmtId="0" fontId="4" fillId="0" borderId="0" xfId="42" applyFont="1" applyAlignment="1">
      <alignment horizontal="right"/>
      <protection/>
    </xf>
    <xf numFmtId="0" fontId="7" fillId="0" borderId="0" xfId="42" applyFont="1" applyAlignment="1">
      <alignment horizontal="right"/>
      <protection/>
    </xf>
    <xf numFmtId="0" fontId="12" fillId="0" borderId="0" xfId="0" applyFont="1" applyAlignment="1">
      <alignment vertical="center"/>
    </xf>
    <xf numFmtId="0" fontId="12" fillId="0" borderId="0" xfId="40" applyNumberFormat="1" applyFont="1" applyFill="1" applyBorder="1" applyAlignment="1">
      <alignment horizontal="left" vertical="center"/>
    </xf>
    <xf numFmtId="0" fontId="13" fillId="0" borderId="0" xfId="40" applyNumberFormat="1" applyFont="1" applyFill="1" applyBorder="1" applyAlignment="1">
      <alignment/>
    </xf>
    <xf numFmtId="0" fontId="12" fillId="0" borderId="0" xfId="40" applyNumberFormat="1" applyFont="1" applyFill="1" applyBorder="1" applyAlignment="1">
      <alignment vertical="center"/>
    </xf>
    <xf numFmtId="0" fontId="12" fillId="0" borderId="0" xfId="40" applyNumberFormat="1" applyFont="1" applyFill="1" applyBorder="1" applyAlignment="1">
      <alignment horizontal="right" vertical="center"/>
    </xf>
    <xf numFmtId="0" fontId="22" fillId="11" borderId="11" xfId="40" applyFont="1" applyFill="1" applyBorder="1" applyAlignment="1">
      <alignment horizontal="center" vertical="center" wrapText="1" shrinkToFit="1"/>
    </xf>
    <xf numFmtId="0" fontId="23" fillId="11" borderId="11" xfId="40" applyFont="1" applyFill="1" applyBorder="1" applyAlignment="1">
      <alignment horizontal="center" vertical="center" wrapText="1" shrinkToFit="1"/>
    </xf>
    <xf numFmtId="0" fontId="22" fillId="11" borderId="11" xfId="40" applyFont="1" applyFill="1" applyBorder="1" applyAlignment="1">
      <alignment horizontal="left" vertical="center" wrapText="1" shrinkToFit="1"/>
    </xf>
    <xf numFmtId="4" fontId="22" fillId="0" borderId="11" xfId="40" applyNumberFormat="1" applyFont="1" applyBorder="1" applyAlignment="1">
      <alignment horizontal="center" shrinkToFit="1"/>
    </xf>
    <xf numFmtId="4" fontId="22" fillId="0" borderId="11" xfId="40" applyNumberFormat="1" applyFont="1" applyBorder="1" applyAlignment="1">
      <alignment horizontal="right"/>
    </xf>
    <xf numFmtId="0" fontId="22" fillId="11" borderId="11" xfId="40" applyFont="1" applyFill="1" applyBorder="1" applyAlignment="1">
      <alignment horizontal="right" vertical="center" wrapText="1" shrinkToFit="1"/>
    </xf>
    <xf numFmtId="0" fontId="14" fillId="0" borderId="0" xfId="40" applyNumberFormat="1" applyFont="1" applyFill="1" applyBorder="1" applyAlignment="1">
      <alignment horizontal="center" vertical="center" wrapText="1" shrinkToFit="1"/>
    </xf>
    <xf numFmtId="0" fontId="22" fillId="11" borderId="24" xfId="40" applyFont="1" applyFill="1" applyBorder="1" applyAlignment="1">
      <alignment horizontal="center" vertical="center" wrapText="1" shrinkToFit="1"/>
    </xf>
    <xf numFmtId="0" fontId="22" fillId="11" borderId="15" xfId="40" applyFont="1" applyFill="1" applyBorder="1" applyAlignment="1">
      <alignment horizontal="center" vertical="center" wrapText="1" shrinkToFit="1"/>
    </xf>
    <xf numFmtId="0" fontId="21" fillId="0" borderId="0" xfId="42" applyFont="1" applyAlignment="1">
      <alignment horizontal="center"/>
      <protection/>
    </xf>
    <xf numFmtId="0" fontId="21" fillId="0" borderId="0" xfId="42" applyNumberFormat="1" applyFont="1" applyAlignment="1">
      <alignment horizontal="center" shrinkToFit="1"/>
      <protection/>
    </xf>
    <xf numFmtId="0" fontId="4" fillId="0" borderId="0" xfId="42" applyFont="1" applyAlignment="1">
      <alignment horizontal="left"/>
      <protection/>
    </xf>
    <xf numFmtId="0" fontId="6" fillId="11" borderId="25" xfId="42" applyFont="1" applyFill="1" applyBorder="1" applyAlignment="1">
      <alignment horizontal="center" vertical="center" shrinkToFit="1"/>
      <protection/>
    </xf>
    <xf numFmtId="0" fontId="6" fillId="11" borderId="14" xfId="42" applyFont="1" applyFill="1" applyBorder="1" applyAlignment="1">
      <alignment horizontal="center" vertical="center" shrinkToFit="1"/>
      <protection/>
    </xf>
    <xf numFmtId="0" fontId="6" fillId="11" borderId="14" xfId="42" applyNumberFormat="1" applyFont="1" applyFill="1" applyBorder="1" applyAlignment="1">
      <alignment horizontal="center" vertical="center" shrinkToFit="1"/>
      <protection/>
    </xf>
    <xf numFmtId="0" fontId="6" fillId="11" borderId="26" xfId="42" applyFont="1" applyFill="1" applyBorder="1" applyAlignment="1">
      <alignment horizontal="left" vertical="center" shrinkToFit="1"/>
      <protection/>
    </xf>
    <xf numFmtId="0" fontId="6" fillId="11" borderId="15" xfId="42" applyFont="1" applyFill="1" applyBorder="1" applyAlignment="1">
      <alignment horizontal="left" vertical="center" shrinkToFit="1"/>
      <protection/>
    </xf>
    <xf numFmtId="0" fontId="6" fillId="11" borderId="27" xfId="42" applyNumberFormat="1" applyFont="1" applyFill="1" applyBorder="1" applyAlignment="1">
      <alignment horizontal="left" vertical="center" shrinkToFit="1"/>
      <protection/>
    </xf>
    <xf numFmtId="0" fontId="6" fillId="11" borderId="28" xfId="42" applyNumberFormat="1" applyFont="1" applyFill="1" applyBorder="1" applyAlignment="1">
      <alignment horizontal="left" vertical="center" shrinkToFit="1"/>
      <protection/>
    </xf>
    <xf numFmtId="0" fontId="6" fillId="11" borderId="15" xfId="42" applyNumberFormat="1" applyFont="1" applyFill="1" applyBorder="1" applyAlignment="1">
      <alignment horizontal="left" vertical="center" shrinkToFit="1"/>
      <protection/>
    </xf>
    <xf numFmtId="0" fontId="6" fillId="0" borderId="26" xfId="42" applyFont="1" applyBorder="1" applyAlignment="1">
      <alignment horizontal="left" vertical="center" shrinkToFit="1"/>
      <protection/>
    </xf>
    <xf numFmtId="0" fontId="6" fillId="0" borderId="15" xfId="42" applyFont="1" applyBorder="1" applyAlignment="1">
      <alignment horizontal="left" vertical="center" shrinkToFit="1"/>
      <protection/>
    </xf>
    <xf numFmtId="0" fontId="6" fillId="0" borderId="22" xfId="42" applyFont="1" applyBorder="1" applyAlignment="1">
      <alignment horizontal="left" vertical="center" shrinkToFit="1"/>
      <protection/>
    </xf>
    <xf numFmtId="0" fontId="6" fillId="0" borderId="26" xfId="42" applyFont="1" applyBorder="1" applyAlignment="1">
      <alignment horizontal="center" vertical="center" shrinkToFit="1"/>
      <protection/>
    </xf>
    <xf numFmtId="0" fontId="6" fillId="11" borderId="26" xfId="42" applyFont="1" applyFill="1" applyBorder="1" applyAlignment="1">
      <alignment horizontal="center" vertical="center" shrinkToFit="1"/>
      <protection/>
    </xf>
    <xf numFmtId="0" fontId="6" fillId="11" borderId="15" xfId="42" applyFont="1" applyFill="1" applyBorder="1" applyAlignment="1">
      <alignment horizontal="center" vertical="center" shrinkToFit="1"/>
      <protection/>
    </xf>
    <xf numFmtId="0" fontId="6" fillId="11" borderId="15" xfId="42" applyNumberFormat="1" applyFont="1" applyFill="1" applyBorder="1" applyAlignment="1">
      <alignment horizontal="center" vertical="center" shrinkToFit="1"/>
      <protection/>
    </xf>
    <xf numFmtId="0" fontId="6" fillId="11" borderId="14" xfId="42" applyFont="1" applyFill="1" applyBorder="1" applyAlignment="1">
      <alignment horizontal="center" vertical="center" wrapText="1" shrinkToFit="1"/>
      <protection/>
    </xf>
    <xf numFmtId="0" fontId="6" fillId="11" borderId="15" xfId="42" applyFont="1" applyFill="1" applyBorder="1" applyAlignment="1">
      <alignment horizontal="center" vertical="center" wrapText="1" shrinkToFit="1"/>
      <protection/>
    </xf>
    <xf numFmtId="0" fontId="6" fillId="11" borderId="26" xfId="42" applyFont="1" applyFill="1" applyBorder="1" applyAlignment="1">
      <alignment horizontal="center" vertical="center" wrapText="1" shrinkToFit="1"/>
      <protection/>
    </xf>
    <xf numFmtId="0" fontId="6" fillId="11" borderId="25" xfId="44" applyFont="1" applyFill="1" applyBorder="1" applyAlignment="1">
      <alignment horizontal="center" vertical="center" shrinkToFit="1"/>
      <protection/>
    </xf>
    <xf numFmtId="0" fontId="6" fillId="11" borderId="14" xfId="44" applyFont="1" applyFill="1" applyBorder="1" applyAlignment="1">
      <alignment horizontal="center" vertical="center" shrinkToFit="1"/>
      <protection/>
    </xf>
    <xf numFmtId="0" fontId="6" fillId="11" borderId="26" xfId="44" applyFont="1" applyFill="1" applyBorder="1" applyAlignment="1">
      <alignment horizontal="left" vertical="center" shrinkToFit="1"/>
      <protection/>
    </xf>
    <xf numFmtId="0" fontId="6" fillId="11" borderId="15" xfId="44" applyFont="1" applyFill="1" applyBorder="1" applyAlignment="1">
      <alignment horizontal="left" vertical="center" shrinkToFit="1"/>
      <protection/>
    </xf>
    <xf numFmtId="0" fontId="6" fillId="11" borderId="26" xfId="44" applyFont="1" applyFill="1" applyBorder="1" applyAlignment="1">
      <alignment horizontal="center" vertical="center" shrinkToFit="1"/>
      <protection/>
    </xf>
    <xf numFmtId="0" fontId="6" fillId="11" borderId="15" xfId="44" applyFont="1" applyFill="1" applyBorder="1" applyAlignment="1">
      <alignment horizontal="center" vertical="center" shrinkToFit="1"/>
      <protection/>
    </xf>
    <xf numFmtId="0" fontId="6" fillId="11" borderId="14" xfId="44" applyFont="1" applyFill="1" applyBorder="1" applyAlignment="1">
      <alignment horizontal="center" vertical="center" wrapText="1" shrinkToFit="1"/>
      <protection/>
    </xf>
    <xf numFmtId="0" fontId="6" fillId="11" borderId="15" xfId="44" applyFont="1" applyFill="1" applyBorder="1" applyAlignment="1">
      <alignment horizontal="center" vertical="center" wrapText="1" shrinkToFit="1"/>
      <protection/>
    </xf>
    <xf numFmtId="0" fontId="6" fillId="11" borderId="29" xfId="44" applyFont="1" applyFill="1" applyBorder="1" applyAlignment="1">
      <alignment horizontal="center" vertical="center" wrapText="1" shrinkToFit="1"/>
      <protection/>
    </xf>
    <xf numFmtId="0" fontId="6" fillId="11" borderId="23" xfId="44" applyFont="1" applyFill="1" applyBorder="1" applyAlignment="1">
      <alignment horizontal="center" vertical="center" wrapText="1" shrinkToFit="1"/>
      <protection/>
    </xf>
    <xf numFmtId="0" fontId="6" fillId="11" borderId="26" xfId="44" applyFont="1" applyFill="1" applyBorder="1" applyAlignment="1">
      <alignment horizontal="center" vertical="center" wrapText="1" shrinkToFit="1"/>
      <protection/>
    </xf>
    <xf numFmtId="0" fontId="17" fillId="0" borderId="0" xfId="46" applyFont="1" applyAlignment="1">
      <alignment horizontal="center"/>
      <protection/>
    </xf>
    <xf numFmtId="0" fontId="18" fillId="11" borderId="10" xfId="46" applyFont="1" applyFill="1" applyBorder="1" applyAlignment="1">
      <alignment horizontal="center" vertical="center"/>
      <protection/>
    </xf>
    <xf numFmtId="0" fontId="18" fillId="11" borderId="10" xfId="46" applyFont="1" applyFill="1" applyBorder="1" applyAlignment="1">
      <alignment horizontal="center" vertical="center" wrapText="1"/>
      <protection/>
    </xf>
    <xf numFmtId="0" fontId="15" fillId="0" borderId="0" xfId="45" applyFont="1" applyAlignment="1">
      <alignment horizontal="center"/>
      <protection/>
    </xf>
    <xf numFmtId="0" fontId="16" fillId="0" borderId="0" xfId="45" applyFont="1" applyAlignment="1">
      <alignment horizontal="center"/>
      <protection/>
    </xf>
    <xf numFmtId="0" fontId="4" fillId="11" borderId="25" xfId="45" applyFont="1" applyFill="1" applyBorder="1" applyAlignment="1">
      <alignment horizontal="center" vertical="center" wrapText="1" shrinkToFit="1"/>
      <protection/>
    </xf>
    <xf numFmtId="0" fontId="4" fillId="11" borderId="14" xfId="45" applyFont="1" applyFill="1" applyBorder="1" applyAlignment="1">
      <alignment horizontal="center" vertical="center" wrapText="1" shrinkToFit="1"/>
      <protection/>
    </xf>
    <xf numFmtId="0" fontId="4" fillId="11" borderId="15" xfId="45" applyFont="1" applyFill="1" applyBorder="1" applyAlignment="1">
      <alignment horizontal="center" vertical="center" wrapText="1" shrinkToFit="1"/>
      <protection/>
    </xf>
    <xf numFmtId="0" fontId="4" fillId="11" borderId="26" xfId="45" applyFont="1" applyFill="1" applyBorder="1" applyAlignment="1">
      <alignment horizontal="left" vertical="center" shrinkToFit="1"/>
      <protection/>
    </xf>
    <xf numFmtId="0" fontId="4" fillId="11" borderId="15" xfId="45" applyFont="1" applyFill="1" applyBorder="1" applyAlignment="1">
      <alignment horizontal="left" vertical="center" shrinkToFit="1"/>
      <protection/>
    </xf>
    <xf numFmtId="0" fontId="4" fillId="11" borderId="26" xfId="45" applyFont="1" applyFill="1" applyBorder="1" applyAlignment="1">
      <alignment horizontal="center" vertical="center" wrapText="1" shrinkToFit="1"/>
      <protection/>
    </xf>
    <xf numFmtId="0" fontId="14" fillId="0" borderId="0" xfId="41" applyNumberFormat="1" applyFont="1" applyFill="1" applyBorder="1" applyAlignment="1">
      <alignment horizontal="center" vertical="center" wrapText="1" shrinkToFit="1"/>
    </xf>
    <xf numFmtId="0" fontId="10" fillId="11" borderId="24" xfId="41" applyFont="1" applyFill="1" applyBorder="1" applyAlignment="1">
      <alignment horizontal="center" vertical="center" wrapText="1" shrinkToFit="1"/>
    </xf>
    <xf numFmtId="0" fontId="10" fillId="11" borderId="28" xfId="41" applyFont="1" applyFill="1" applyBorder="1" applyAlignment="1">
      <alignment horizontal="center" vertical="center" wrapText="1" shrinkToFit="1"/>
    </xf>
    <xf numFmtId="0" fontId="10" fillId="11" borderId="15" xfId="41" applyFont="1" applyFill="1" applyBorder="1" applyAlignment="1">
      <alignment horizontal="center" vertical="center" wrapText="1" shrinkToFit="1"/>
    </xf>
    <xf numFmtId="0" fontId="10" fillId="11" borderId="13" xfId="41" applyFont="1" applyFill="1" applyBorder="1" applyAlignment="1">
      <alignment horizontal="center" vertical="center" wrapText="1" shrinkToFit="1"/>
    </xf>
    <xf numFmtId="0" fontId="10" fillId="11" borderId="30" xfId="41" applyFont="1" applyFill="1" applyBorder="1" applyAlignment="1">
      <alignment horizontal="center" vertical="center" wrapText="1" shrinkToFit="1"/>
    </xf>
    <xf numFmtId="0" fontId="10" fillId="11" borderId="31" xfId="41" applyFont="1" applyFill="1" applyBorder="1" applyAlignment="1">
      <alignment horizontal="center" vertical="center" wrapText="1" shrinkToFit="1"/>
    </xf>
    <xf numFmtId="0" fontId="8" fillId="0" borderId="0" xfId="43" applyNumberFormat="1" applyFont="1" applyFill="1" applyBorder="1" applyAlignment="1">
      <alignment horizontal="center" vertical="center" wrapText="1" shrinkToFit="1"/>
    </xf>
    <xf numFmtId="0" fontId="0" fillId="0" borderId="0" xfId="0" applyFont="1" applyAlignment="1">
      <alignment horizontal="left" vertical="center"/>
    </xf>
    <xf numFmtId="0" fontId="11" fillId="0" borderId="0" xfId="43" applyNumberFormat="1" applyFont="1" applyFill="1" applyBorder="1" applyAlignment="1">
      <alignment horizontal="left"/>
    </xf>
    <xf numFmtId="0" fontId="0" fillId="11" borderId="10" xfId="43" applyFont="1" applyFill="1" applyBorder="1" applyAlignment="1">
      <alignment horizontal="center" vertical="center" wrapText="1" shrinkToFit="1"/>
    </xf>
    <xf numFmtId="0" fontId="2" fillId="0" borderId="0" xfId="47" applyFont="1" applyAlignment="1">
      <alignment horizontal="center"/>
      <protection/>
    </xf>
    <xf numFmtId="0" fontId="3" fillId="0" borderId="0" xfId="47" applyFont="1" applyAlignment="1">
      <alignment horizontal="center"/>
      <protection/>
    </xf>
    <xf numFmtId="0" fontId="4" fillId="0" borderId="0" xfId="47" applyFont="1" applyAlignment="1">
      <alignment horizontal="left"/>
      <protection/>
    </xf>
    <xf numFmtId="0" fontId="6" fillId="0" borderId="10" xfId="47" applyFont="1" applyFill="1" applyBorder="1" applyAlignment="1">
      <alignment horizontal="center" vertical="center" wrapText="1" shrinkToFi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Sheet2_1" xfId="42"/>
    <cellStyle name="常规_Sheet3" xfId="43"/>
    <cellStyle name="常规_Sheet3_Sheet10" xfId="44"/>
    <cellStyle name="常规_Sheet3_Sheet11" xfId="45"/>
    <cellStyle name="常规_Sheet4" xfId="46"/>
    <cellStyle name="常规_Sheet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D38"/>
  <sheetViews>
    <sheetView zoomScaleSheetLayoutView="100" workbookViewId="0" topLeftCell="A1">
      <selection activeCell="D18" sqref="D18"/>
    </sheetView>
  </sheetViews>
  <sheetFormatPr defaultColWidth="9.00390625" defaultRowHeight="14.25"/>
  <cols>
    <col min="1" max="1" width="35.00390625" style="0" customWidth="1"/>
    <col min="2" max="2" width="9.50390625" style="0" customWidth="1"/>
    <col min="3" max="3" width="23.125" style="0" bestFit="1" customWidth="1"/>
    <col min="4" max="4" width="10.125" style="0" customWidth="1"/>
  </cols>
  <sheetData>
    <row r="1" ht="14.25">
      <c r="A1" s="1" t="s">
        <v>0</v>
      </c>
    </row>
    <row r="2" spans="1:4" ht="18.75">
      <c r="A2" s="112" t="s">
        <v>1</v>
      </c>
      <c r="B2" s="112"/>
      <c r="C2" s="112"/>
      <c r="D2" s="112"/>
    </row>
    <row r="3" spans="1:4" ht="14.25">
      <c r="A3" s="102"/>
      <c r="B3" s="103"/>
      <c r="C3" s="103"/>
      <c r="D3" s="103"/>
    </row>
    <row r="4" spans="1:4" s="101" customFormat="1" ht="12">
      <c r="A4" s="104" t="s">
        <v>2</v>
      </c>
      <c r="B4" s="104"/>
      <c r="C4" s="104"/>
      <c r="D4" s="105" t="s">
        <v>3</v>
      </c>
    </row>
    <row r="5" spans="1:4" ht="14.25">
      <c r="A5" s="113" t="s">
        <v>4</v>
      </c>
      <c r="B5" s="114"/>
      <c r="C5" s="113" t="s">
        <v>5</v>
      </c>
      <c r="D5" s="114"/>
    </row>
    <row r="6" spans="1:4" ht="14.25">
      <c r="A6" s="106" t="s">
        <v>6</v>
      </c>
      <c r="B6" s="107" t="s">
        <v>7</v>
      </c>
      <c r="C6" s="108" t="s">
        <v>8</v>
      </c>
      <c r="D6" s="107" t="s">
        <v>7</v>
      </c>
    </row>
    <row r="7" spans="1:4" ht="14.25">
      <c r="A7" s="108" t="s">
        <v>9</v>
      </c>
      <c r="B7" s="109">
        <v>90209137.32</v>
      </c>
      <c r="C7" s="108" t="s">
        <v>10</v>
      </c>
      <c r="D7" s="109">
        <v>15450670.32</v>
      </c>
    </row>
    <row r="8" spans="1:4" ht="14.25">
      <c r="A8" s="108" t="s">
        <v>11</v>
      </c>
      <c r="B8" s="109">
        <v>90209137.32</v>
      </c>
      <c r="C8" s="108" t="s">
        <v>12</v>
      </c>
      <c r="D8" s="109">
        <v>5256799.2</v>
      </c>
    </row>
    <row r="9" spans="1:4" ht="14.25">
      <c r="A9" s="108" t="s">
        <v>13</v>
      </c>
      <c r="B9" s="109"/>
      <c r="C9" s="108" t="s">
        <v>14</v>
      </c>
      <c r="D9" s="109">
        <v>1611500</v>
      </c>
    </row>
    <row r="10" spans="1:4" ht="14.25">
      <c r="A10" s="108" t="s">
        <v>15</v>
      </c>
      <c r="B10" s="109"/>
      <c r="C10" s="108" t="s">
        <v>16</v>
      </c>
      <c r="D10" s="109">
        <v>8582371.12</v>
      </c>
    </row>
    <row r="11" spans="1:4" ht="14.25">
      <c r="A11" s="108" t="s">
        <v>17</v>
      </c>
      <c r="B11" s="110"/>
      <c r="C11" s="108" t="s">
        <v>18</v>
      </c>
      <c r="D11" s="110"/>
    </row>
    <row r="12" spans="1:4" ht="14.25">
      <c r="A12" s="108" t="s">
        <v>19</v>
      </c>
      <c r="B12" s="109"/>
      <c r="C12" s="108" t="s">
        <v>20</v>
      </c>
      <c r="D12" s="110"/>
    </row>
    <row r="13" spans="1:4" ht="14.25">
      <c r="A13" s="108" t="s">
        <v>21</v>
      </c>
      <c r="B13" s="110"/>
      <c r="C13" s="108" t="s">
        <v>22</v>
      </c>
      <c r="D13" s="109"/>
    </row>
    <row r="14" spans="1:4" ht="14.25">
      <c r="A14" s="108" t="s">
        <v>23</v>
      </c>
      <c r="B14" s="110"/>
      <c r="C14" s="108" t="s">
        <v>24</v>
      </c>
      <c r="D14" s="109"/>
    </row>
    <row r="15" spans="1:4" ht="14.25">
      <c r="A15" s="108" t="s">
        <v>25</v>
      </c>
      <c r="B15" s="110"/>
      <c r="C15" s="108" t="s">
        <v>26</v>
      </c>
      <c r="D15" s="109"/>
    </row>
    <row r="16" spans="1:4" ht="14.25">
      <c r="A16" s="108" t="s">
        <v>27</v>
      </c>
      <c r="B16" s="110"/>
      <c r="C16" s="108" t="s">
        <v>28</v>
      </c>
      <c r="D16" s="109"/>
    </row>
    <row r="17" spans="1:4" ht="14.25">
      <c r="A17" s="108" t="s">
        <v>29</v>
      </c>
      <c r="B17" s="109"/>
      <c r="C17" s="108"/>
      <c r="D17" s="111"/>
    </row>
    <row r="18" spans="1:4" ht="14.25">
      <c r="A18" s="108" t="s">
        <v>30</v>
      </c>
      <c r="B18" s="109"/>
      <c r="C18" s="108" t="s">
        <v>31</v>
      </c>
      <c r="D18" s="109">
        <v>74758467</v>
      </c>
    </row>
    <row r="19" spans="1:4" ht="14.25">
      <c r="A19" s="108" t="s">
        <v>32</v>
      </c>
      <c r="B19" s="109"/>
      <c r="C19" s="108" t="s">
        <v>24</v>
      </c>
      <c r="D19" s="109">
        <v>6560000</v>
      </c>
    </row>
    <row r="20" spans="1:4" ht="14.25">
      <c r="A20" s="108" t="s">
        <v>33</v>
      </c>
      <c r="B20" s="109"/>
      <c r="C20" s="108" t="s">
        <v>34</v>
      </c>
      <c r="D20" s="109"/>
    </row>
    <row r="21" spans="1:4" ht="14.25">
      <c r="A21" s="108" t="s">
        <v>35</v>
      </c>
      <c r="B21" s="109"/>
      <c r="C21" s="108" t="s">
        <v>36</v>
      </c>
      <c r="D21" s="109"/>
    </row>
    <row r="22" spans="1:4" ht="14.25">
      <c r="A22" s="108"/>
      <c r="B22" s="111"/>
      <c r="C22" s="108" t="s">
        <v>37</v>
      </c>
      <c r="D22" s="109"/>
    </row>
    <row r="23" spans="1:4" ht="14.25">
      <c r="A23" s="108"/>
      <c r="B23" s="111"/>
      <c r="C23" s="108" t="s">
        <v>38</v>
      </c>
      <c r="D23" s="109">
        <v>68198467</v>
      </c>
    </row>
    <row r="24" spans="1:4" ht="14.25">
      <c r="A24" s="108"/>
      <c r="B24" s="111"/>
      <c r="C24" s="108" t="s">
        <v>28</v>
      </c>
      <c r="D24" s="109"/>
    </row>
    <row r="25" spans="1:4" ht="14.25">
      <c r="A25" s="108"/>
      <c r="B25" s="111"/>
      <c r="C25" s="108"/>
      <c r="D25" s="111"/>
    </row>
    <row r="26" spans="1:4" ht="14.25">
      <c r="A26" s="108"/>
      <c r="B26" s="111"/>
      <c r="C26" s="108" t="s">
        <v>39</v>
      </c>
      <c r="D26" s="109"/>
    </row>
    <row r="27" spans="1:4" ht="14.25">
      <c r="A27" s="108"/>
      <c r="B27" s="111"/>
      <c r="C27" s="108"/>
      <c r="D27" s="111"/>
    </row>
    <row r="28" spans="1:4" ht="14.25">
      <c r="A28" s="108" t="s">
        <v>40</v>
      </c>
      <c r="B28" s="109">
        <v>90209137.32</v>
      </c>
      <c r="C28" s="106" t="s">
        <v>41</v>
      </c>
      <c r="D28" s="109">
        <v>90209137.32</v>
      </c>
    </row>
    <row r="29" spans="1:4" ht="14.25">
      <c r="A29" s="108"/>
      <c r="B29" s="111"/>
      <c r="C29" s="108"/>
      <c r="D29" s="111"/>
    </row>
    <row r="30" spans="1:4" ht="14.25">
      <c r="A30" s="108" t="s">
        <v>42</v>
      </c>
      <c r="B30" s="109"/>
      <c r="C30" s="108" t="s">
        <v>43</v>
      </c>
      <c r="D30" s="109"/>
    </row>
    <row r="31" spans="1:4" ht="14.25">
      <c r="A31" s="108" t="s">
        <v>44</v>
      </c>
      <c r="B31" s="110"/>
      <c r="C31" s="108" t="s">
        <v>45</v>
      </c>
      <c r="D31" s="110"/>
    </row>
    <row r="32" spans="1:4" ht="14.25">
      <c r="A32" s="108" t="s">
        <v>46</v>
      </c>
      <c r="B32" s="109"/>
      <c r="C32" s="108" t="s">
        <v>47</v>
      </c>
      <c r="D32" s="110"/>
    </row>
    <row r="33" spans="1:4" ht="14.25">
      <c r="A33" s="108" t="s">
        <v>48</v>
      </c>
      <c r="B33" s="110"/>
      <c r="C33" s="108"/>
      <c r="D33" s="111"/>
    </row>
    <row r="34" spans="1:4" ht="14.25">
      <c r="A34" s="108"/>
      <c r="B34" s="111"/>
      <c r="C34" s="108"/>
      <c r="D34" s="111"/>
    </row>
    <row r="35" spans="1:4" ht="14.25">
      <c r="A35" s="108"/>
      <c r="B35" s="111"/>
      <c r="C35" s="108"/>
      <c r="D35" s="111"/>
    </row>
    <row r="36" spans="1:4" ht="14.25">
      <c r="A36" s="108" t="s">
        <v>49</v>
      </c>
      <c r="B36" s="110"/>
      <c r="C36" s="108" t="s">
        <v>50</v>
      </c>
      <c r="D36" s="111"/>
    </row>
    <row r="37" spans="1:4" ht="14.25">
      <c r="A37" s="108"/>
      <c r="B37" s="111"/>
      <c r="C37" s="108"/>
      <c r="D37" s="111"/>
    </row>
    <row r="38" spans="1:4" ht="14.25">
      <c r="A38" s="108" t="s">
        <v>51</v>
      </c>
      <c r="B38" s="109">
        <v>90209137.32</v>
      </c>
      <c r="C38" s="106" t="s">
        <v>52</v>
      </c>
      <c r="D38" s="109">
        <v>90209137.32</v>
      </c>
    </row>
  </sheetData>
  <sheetProtection/>
  <mergeCells count="3">
    <mergeCell ref="A2:D2"/>
    <mergeCell ref="A5:B5"/>
    <mergeCell ref="C5:D5"/>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K22"/>
  <sheetViews>
    <sheetView zoomScaleSheetLayoutView="100" workbookViewId="0" topLeftCell="A4">
      <selection activeCell="E9" sqref="E9:E17"/>
    </sheetView>
  </sheetViews>
  <sheetFormatPr defaultColWidth="9.00390625" defaultRowHeight="14.25"/>
  <cols>
    <col min="1" max="3" width="7.625" style="0" customWidth="1"/>
    <col min="4" max="4" width="14.50390625" style="91" customWidth="1"/>
    <col min="5" max="5" width="12.50390625" style="0" customWidth="1"/>
    <col min="6" max="6" width="12.875" style="0" customWidth="1"/>
    <col min="7" max="7" width="12.50390625" style="0" customWidth="1"/>
    <col min="10" max="10" width="18.25390625" style="0" customWidth="1"/>
  </cols>
  <sheetData>
    <row r="1" ht="14.25">
      <c r="A1" s="1" t="s">
        <v>53</v>
      </c>
    </row>
    <row r="2" spans="1:11" ht="27">
      <c r="A2" s="115" t="s">
        <v>54</v>
      </c>
      <c r="B2" s="115"/>
      <c r="C2" s="115"/>
      <c r="D2" s="116"/>
      <c r="E2" s="115"/>
      <c r="F2" s="115"/>
      <c r="G2" s="115"/>
      <c r="H2" s="115"/>
      <c r="I2" s="115"/>
      <c r="J2" s="115"/>
      <c r="K2" s="115"/>
    </row>
    <row r="3" spans="1:11" ht="15">
      <c r="A3" s="117" t="s">
        <v>55</v>
      </c>
      <c r="B3" s="117"/>
      <c r="C3" s="117"/>
      <c r="D3" s="92"/>
      <c r="E3" s="93"/>
      <c r="F3" s="93"/>
      <c r="G3" s="93"/>
      <c r="H3" s="94"/>
      <c r="I3" s="93"/>
      <c r="J3" s="99"/>
      <c r="K3" s="100" t="s">
        <v>56</v>
      </c>
    </row>
    <row r="4" spans="1:11" ht="21" customHeight="1">
      <c r="A4" s="118" t="s">
        <v>57</v>
      </c>
      <c r="B4" s="119"/>
      <c r="C4" s="119"/>
      <c r="D4" s="120"/>
      <c r="E4" s="133" t="s">
        <v>58</v>
      </c>
      <c r="F4" s="133" t="s">
        <v>59</v>
      </c>
      <c r="G4" s="133" t="s">
        <v>60</v>
      </c>
      <c r="H4" s="133" t="s">
        <v>61</v>
      </c>
      <c r="I4" s="133" t="s">
        <v>62</v>
      </c>
      <c r="J4" s="133" t="s">
        <v>63</v>
      </c>
      <c r="K4" s="133" t="s">
        <v>64</v>
      </c>
    </row>
    <row r="5" spans="1:11" ht="21" customHeight="1">
      <c r="A5" s="135" t="s">
        <v>65</v>
      </c>
      <c r="B5" s="134"/>
      <c r="C5" s="134"/>
      <c r="D5" s="132" t="s">
        <v>66</v>
      </c>
      <c r="E5" s="134"/>
      <c r="F5" s="134"/>
      <c r="G5" s="134"/>
      <c r="H5" s="134"/>
      <c r="I5" s="134"/>
      <c r="J5" s="134"/>
      <c r="K5" s="133"/>
    </row>
    <row r="6" spans="1:11" ht="21" customHeight="1">
      <c r="A6" s="135"/>
      <c r="B6" s="134"/>
      <c r="C6" s="134"/>
      <c r="D6" s="132"/>
      <c r="E6" s="134"/>
      <c r="F6" s="134"/>
      <c r="G6" s="134"/>
      <c r="H6" s="134"/>
      <c r="I6" s="134"/>
      <c r="J6" s="134"/>
      <c r="K6" s="133"/>
    </row>
    <row r="7" spans="1:11" ht="21" customHeight="1">
      <c r="A7" s="130" t="s">
        <v>67</v>
      </c>
      <c r="B7" s="131" t="s">
        <v>68</v>
      </c>
      <c r="C7" s="131" t="s">
        <v>69</v>
      </c>
      <c r="D7" s="96" t="s">
        <v>70</v>
      </c>
      <c r="E7" s="95" t="s">
        <v>71</v>
      </c>
      <c r="F7" s="95" t="s">
        <v>72</v>
      </c>
      <c r="G7" s="95" t="s">
        <v>73</v>
      </c>
      <c r="H7" s="95" t="s">
        <v>74</v>
      </c>
      <c r="I7" s="95" t="s">
        <v>75</v>
      </c>
      <c r="J7" s="95" t="s">
        <v>76</v>
      </c>
      <c r="K7" s="95" t="s">
        <v>77</v>
      </c>
    </row>
    <row r="8" spans="1:11" ht="21" customHeight="1">
      <c r="A8" s="130"/>
      <c r="B8" s="131"/>
      <c r="C8" s="131"/>
      <c r="D8" s="96" t="s">
        <v>78</v>
      </c>
      <c r="E8" s="47">
        <f>SUM(E9:E17)</f>
        <v>90209137.32</v>
      </c>
      <c r="F8" s="47">
        <f>SUM(F9:F17)</f>
        <v>90209137.32</v>
      </c>
      <c r="G8" s="47"/>
      <c r="H8" s="47"/>
      <c r="I8" s="47"/>
      <c r="J8" s="47"/>
      <c r="K8" s="47"/>
    </row>
    <row r="9" spans="1:11" ht="21" customHeight="1">
      <c r="A9" s="121">
        <v>2100101</v>
      </c>
      <c r="B9" s="122"/>
      <c r="C9" s="122"/>
      <c r="D9" s="46" t="s">
        <v>79</v>
      </c>
      <c r="E9" s="47">
        <v>5106799.2</v>
      </c>
      <c r="F9" s="47">
        <v>5106799.2</v>
      </c>
      <c r="G9" s="97"/>
      <c r="H9" s="47"/>
      <c r="I9" s="97"/>
      <c r="J9" s="97"/>
      <c r="K9" s="47"/>
    </row>
    <row r="10" spans="1:11" ht="21" customHeight="1">
      <c r="A10" s="123">
        <v>2100101</v>
      </c>
      <c r="B10" s="124"/>
      <c r="C10" s="125"/>
      <c r="D10" s="46" t="s">
        <v>80</v>
      </c>
      <c r="E10" s="47">
        <v>1802500</v>
      </c>
      <c r="F10" s="47">
        <v>1802500</v>
      </c>
      <c r="G10" s="97"/>
      <c r="H10" s="47"/>
      <c r="I10" s="97"/>
      <c r="J10" s="97"/>
      <c r="K10" s="47"/>
    </row>
    <row r="11" spans="1:11" ht="21" customHeight="1">
      <c r="A11" s="123">
        <v>2019999</v>
      </c>
      <c r="B11" s="124"/>
      <c r="C11" s="125"/>
      <c r="D11" s="46" t="s">
        <v>81</v>
      </c>
      <c r="E11" s="47">
        <v>309000</v>
      </c>
      <c r="F11" s="47">
        <v>309000</v>
      </c>
      <c r="G11" s="97"/>
      <c r="H11" s="47"/>
      <c r="I11" s="97"/>
      <c r="J11" s="97"/>
      <c r="K11" s="47"/>
    </row>
    <row r="12" spans="1:11" ht="21" customHeight="1">
      <c r="A12" s="123">
        <v>2019999</v>
      </c>
      <c r="B12" s="124"/>
      <c r="C12" s="125"/>
      <c r="D12" s="46" t="s">
        <v>82</v>
      </c>
      <c r="E12" s="47">
        <v>1655498.52</v>
      </c>
      <c r="F12" s="47">
        <v>1655498.52</v>
      </c>
      <c r="G12" s="97"/>
      <c r="H12" s="47"/>
      <c r="I12" s="97"/>
      <c r="J12" s="97"/>
      <c r="K12" s="47"/>
    </row>
    <row r="13" spans="1:11" ht="31.5" customHeight="1">
      <c r="A13" s="121">
        <v>2080501</v>
      </c>
      <c r="B13" s="122"/>
      <c r="C13" s="122"/>
      <c r="D13" s="46" t="s">
        <v>83</v>
      </c>
      <c r="E13" s="47">
        <v>6014739.6</v>
      </c>
      <c r="F13" s="47">
        <v>6014739.6</v>
      </c>
      <c r="G13" s="97"/>
      <c r="H13" s="97"/>
      <c r="I13" s="97"/>
      <c r="J13" s="97"/>
      <c r="K13" s="47"/>
    </row>
    <row r="14" spans="1:11" ht="21" customHeight="1">
      <c r="A14" s="121">
        <v>2210201</v>
      </c>
      <c r="B14" s="122"/>
      <c r="C14" s="122"/>
      <c r="D14" s="49" t="s">
        <v>84</v>
      </c>
      <c r="E14" s="50">
        <v>562133</v>
      </c>
      <c r="F14" s="50">
        <v>562133</v>
      </c>
      <c r="G14" s="97"/>
      <c r="H14" s="97"/>
      <c r="I14" s="97"/>
      <c r="J14" s="97"/>
      <c r="K14" s="97"/>
    </row>
    <row r="15" spans="1:11" ht="21" customHeight="1">
      <c r="A15" s="126">
        <v>2100399</v>
      </c>
      <c r="B15" s="127"/>
      <c r="C15" s="128"/>
      <c r="D15" s="51" t="s">
        <v>85</v>
      </c>
      <c r="E15" s="52">
        <v>12404941</v>
      </c>
      <c r="F15" s="52">
        <v>12404941</v>
      </c>
      <c r="G15" s="98"/>
      <c r="H15" s="98"/>
      <c r="I15" s="98"/>
      <c r="J15" s="98"/>
      <c r="K15" s="98"/>
    </row>
    <row r="16" spans="1:11" ht="21" customHeight="1">
      <c r="A16" s="126">
        <v>2100799</v>
      </c>
      <c r="B16" s="127"/>
      <c r="C16" s="127"/>
      <c r="D16" s="53" t="s">
        <v>86</v>
      </c>
      <c r="E16" s="54">
        <v>61272726</v>
      </c>
      <c r="F16" s="54">
        <v>61272726</v>
      </c>
      <c r="G16" s="98"/>
      <c r="H16" s="98"/>
      <c r="I16" s="98"/>
      <c r="J16" s="98"/>
      <c r="K16" s="98"/>
    </row>
    <row r="17" spans="1:11" ht="21" customHeight="1">
      <c r="A17" s="126">
        <v>2109901</v>
      </c>
      <c r="B17" s="127"/>
      <c r="C17" s="127"/>
      <c r="D17" s="55" t="s">
        <v>87</v>
      </c>
      <c r="E17" s="56">
        <v>1080800</v>
      </c>
      <c r="F17" s="56">
        <v>1080800</v>
      </c>
      <c r="G17" s="98"/>
      <c r="H17" s="98"/>
      <c r="I17" s="98"/>
      <c r="J17" s="98"/>
      <c r="K17" s="98"/>
    </row>
    <row r="18" spans="1:11" ht="21" customHeight="1">
      <c r="A18" s="129"/>
      <c r="B18" s="129"/>
      <c r="C18" s="129"/>
      <c r="D18" s="55"/>
      <c r="E18" s="56"/>
      <c r="F18" s="56"/>
      <c r="G18" s="98"/>
      <c r="H18" s="98"/>
      <c r="I18" s="98"/>
      <c r="J18" s="98"/>
      <c r="K18" s="98"/>
    </row>
    <row r="19" spans="1:11" ht="21" customHeight="1">
      <c r="A19" s="129"/>
      <c r="B19" s="129"/>
      <c r="C19" s="129"/>
      <c r="D19" s="55"/>
      <c r="E19" s="56"/>
      <c r="F19" s="56"/>
      <c r="G19" s="98"/>
      <c r="H19" s="98"/>
      <c r="I19" s="98"/>
      <c r="J19" s="98"/>
      <c r="K19" s="98"/>
    </row>
    <row r="20" spans="1:11" ht="21" customHeight="1">
      <c r="A20" s="126"/>
      <c r="B20" s="127"/>
      <c r="C20" s="127"/>
      <c r="D20" s="55"/>
      <c r="E20" s="56"/>
      <c r="F20" s="56"/>
      <c r="G20" s="98"/>
      <c r="H20" s="98"/>
      <c r="I20" s="98"/>
      <c r="J20" s="98"/>
      <c r="K20" s="98"/>
    </row>
    <row r="21" spans="1:11" ht="21" customHeight="1">
      <c r="A21" s="126"/>
      <c r="B21" s="127"/>
      <c r="C21" s="127"/>
      <c r="D21" s="55"/>
      <c r="E21" s="56"/>
      <c r="F21" s="56"/>
      <c r="G21" s="98"/>
      <c r="H21" s="98"/>
      <c r="I21" s="98"/>
      <c r="J21" s="98"/>
      <c r="K21" s="56"/>
    </row>
    <row r="22" spans="1:11" ht="21" customHeight="1">
      <c r="A22" s="126"/>
      <c r="B22" s="127"/>
      <c r="C22" s="127"/>
      <c r="D22" s="55"/>
      <c r="E22" s="56"/>
      <c r="F22" s="56"/>
      <c r="G22" s="98"/>
      <c r="H22" s="98"/>
      <c r="I22" s="98"/>
      <c r="J22" s="98"/>
      <c r="K22" s="98"/>
    </row>
  </sheetData>
  <sheetProtection/>
  <mergeCells count="29">
    <mergeCell ref="J4:J6"/>
    <mergeCell ref="K4:K6"/>
    <mergeCell ref="A5:C6"/>
    <mergeCell ref="A22:C22"/>
    <mergeCell ref="A7:A8"/>
    <mergeCell ref="B7:B8"/>
    <mergeCell ref="C7:C8"/>
    <mergeCell ref="A18:C18"/>
    <mergeCell ref="A19:C19"/>
    <mergeCell ref="A20:C20"/>
    <mergeCell ref="A21:C21"/>
    <mergeCell ref="A14:C14"/>
    <mergeCell ref="A15:C15"/>
    <mergeCell ref="A16:C16"/>
    <mergeCell ref="A17:C17"/>
    <mergeCell ref="A10:C10"/>
    <mergeCell ref="A11:C11"/>
    <mergeCell ref="A12:C12"/>
    <mergeCell ref="A13:C13"/>
    <mergeCell ref="A2:K2"/>
    <mergeCell ref="A3:C3"/>
    <mergeCell ref="A4:D4"/>
    <mergeCell ref="A9:C9"/>
    <mergeCell ref="D5:D6"/>
    <mergeCell ref="E4:E6"/>
    <mergeCell ref="F4:F6"/>
    <mergeCell ref="G4:G6"/>
    <mergeCell ref="H4:H6"/>
    <mergeCell ref="I4:I6"/>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00B050"/>
  </sheetPr>
  <dimension ref="A1:J20"/>
  <sheetViews>
    <sheetView zoomScaleSheetLayoutView="100" workbookViewId="0" topLeftCell="A1">
      <selection activeCell="E11" sqref="E11"/>
    </sheetView>
  </sheetViews>
  <sheetFormatPr defaultColWidth="9.00390625" defaultRowHeight="14.25"/>
  <cols>
    <col min="1" max="3" width="6.875" style="0" customWidth="1"/>
    <col min="4" max="4" width="16.25390625" style="0" customWidth="1"/>
    <col min="5" max="5" width="12.00390625" style="0" customWidth="1"/>
    <col min="6" max="6" width="12.75390625" style="0" customWidth="1"/>
    <col min="7" max="7" width="11.625" style="0" customWidth="1"/>
    <col min="8" max="8" width="14.00390625" style="0" customWidth="1"/>
    <col min="9" max="9" width="11.625" style="0" customWidth="1"/>
    <col min="10" max="10" width="22.50390625" style="0" customWidth="1"/>
  </cols>
  <sheetData>
    <row r="1" ht="14.25">
      <c r="A1" s="1" t="s">
        <v>88</v>
      </c>
    </row>
    <row r="2" spans="1:10" ht="27">
      <c r="A2" s="62" t="s">
        <v>89</v>
      </c>
      <c r="B2" s="62"/>
      <c r="C2" s="62"/>
      <c r="D2" s="62"/>
      <c r="E2" s="62"/>
      <c r="F2" s="62"/>
      <c r="G2" s="62"/>
      <c r="H2" s="62"/>
      <c r="I2" s="62"/>
      <c r="J2" s="62"/>
    </row>
    <row r="3" spans="1:10" ht="15">
      <c r="A3" s="40" t="s">
        <v>55</v>
      </c>
      <c r="B3" s="40"/>
      <c r="C3" s="40"/>
      <c r="D3" s="73"/>
      <c r="E3" s="73"/>
      <c r="F3" s="74"/>
      <c r="G3" s="73"/>
      <c r="H3" s="73"/>
      <c r="I3" s="73"/>
      <c r="J3" s="87" t="s">
        <v>56</v>
      </c>
    </row>
    <row r="4" spans="1:10" ht="14.25">
      <c r="A4" s="136" t="s">
        <v>57</v>
      </c>
      <c r="B4" s="137"/>
      <c r="C4" s="137"/>
      <c r="D4" s="137"/>
      <c r="E4" s="142" t="s">
        <v>90</v>
      </c>
      <c r="F4" s="142" t="s">
        <v>91</v>
      </c>
      <c r="G4" s="142" t="s">
        <v>92</v>
      </c>
      <c r="H4" s="142" t="s">
        <v>93</v>
      </c>
      <c r="I4" s="142" t="s">
        <v>94</v>
      </c>
      <c r="J4" s="144" t="s">
        <v>95</v>
      </c>
    </row>
    <row r="5" spans="1:10" ht="14.25">
      <c r="A5" s="146" t="s">
        <v>65</v>
      </c>
      <c r="B5" s="143"/>
      <c r="C5" s="143"/>
      <c r="D5" s="141" t="s">
        <v>66</v>
      </c>
      <c r="E5" s="143"/>
      <c r="F5" s="143"/>
      <c r="G5" s="143"/>
      <c r="H5" s="143"/>
      <c r="I5" s="143"/>
      <c r="J5" s="145"/>
    </row>
    <row r="6" spans="1:10" ht="14.25">
      <c r="A6" s="146"/>
      <c r="B6" s="143"/>
      <c r="C6" s="143"/>
      <c r="D6" s="141"/>
      <c r="E6" s="143"/>
      <c r="F6" s="143"/>
      <c r="G6" s="143"/>
      <c r="H6" s="143"/>
      <c r="I6" s="143"/>
      <c r="J6" s="145"/>
    </row>
    <row r="7" spans="1:10" ht="14.25">
      <c r="A7" s="146"/>
      <c r="B7" s="143"/>
      <c r="C7" s="143"/>
      <c r="D7" s="141"/>
      <c r="E7" s="143"/>
      <c r="F7" s="143"/>
      <c r="G7" s="143"/>
      <c r="H7" s="143"/>
      <c r="I7" s="143"/>
      <c r="J7" s="145"/>
    </row>
    <row r="8" spans="1:10" ht="14.25">
      <c r="A8" s="140" t="s">
        <v>67</v>
      </c>
      <c r="B8" s="141" t="s">
        <v>68</v>
      </c>
      <c r="C8" s="141" t="s">
        <v>69</v>
      </c>
      <c r="D8" s="76" t="s">
        <v>70</v>
      </c>
      <c r="E8" s="75" t="s">
        <v>71</v>
      </c>
      <c r="F8" s="75" t="s">
        <v>72</v>
      </c>
      <c r="G8" s="75" t="s">
        <v>73</v>
      </c>
      <c r="H8" s="75" t="s">
        <v>74</v>
      </c>
      <c r="I8" s="75" t="s">
        <v>75</v>
      </c>
      <c r="J8" s="88" t="s">
        <v>76</v>
      </c>
    </row>
    <row r="9" spans="1:10" ht="14.25">
      <c r="A9" s="140"/>
      <c r="B9" s="141"/>
      <c r="C9" s="141"/>
      <c r="D9" s="76" t="s">
        <v>78</v>
      </c>
      <c r="E9" s="47">
        <f>SUM(E10:E18)</f>
        <v>90209137.32</v>
      </c>
      <c r="F9" s="47">
        <f>SUM(F10:F18)</f>
        <v>15450670.32</v>
      </c>
      <c r="G9" s="77">
        <f>G16+G17+G18</f>
        <v>74758467</v>
      </c>
      <c r="H9" s="77"/>
      <c r="I9" s="77"/>
      <c r="J9" s="89"/>
    </row>
    <row r="10" spans="1:10" ht="14.25">
      <c r="A10" s="121">
        <v>2100101</v>
      </c>
      <c r="B10" s="122"/>
      <c r="C10" s="122"/>
      <c r="D10" s="46" t="s">
        <v>79</v>
      </c>
      <c r="E10" s="47">
        <v>5106799.2</v>
      </c>
      <c r="F10" s="47">
        <v>5106799.2</v>
      </c>
      <c r="G10" s="77"/>
      <c r="H10" s="78"/>
      <c r="I10" s="78"/>
      <c r="J10" s="90"/>
    </row>
    <row r="11" spans="1:10" ht="14.25">
      <c r="A11" s="123">
        <v>2100101</v>
      </c>
      <c r="B11" s="124"/>
      <c r="C11" s="125"/>
      <c r="D11" s="46" t="s">
        <v>80</v>
      </c>
      <c r="E11" s="47">
        <v>1802500</v>
      </c>
      <c r="F11" s="47">
        <v>1802500</v>
      </c>
      <c r="G11" s="77"/>
      <c r="H11" s="78"/>
      <c r="I11" s="78"/>
      <c r="J11" s="90"/>
    </row>
    <row r="12" spans="1:10" ht="14.25">
      <c r="A12" s="123">
        <v>2019999</v>
      </c>
      <c r="B12" s="124"/>
      <c r="C12" s="125"/>
      <c r="D12" s="46" t="s">
        <v>81</v>
      </c>
      <c r="E12" s="47">
        <v>309000</v>
      </c>
      <c r="F12" s="47">
        <v>309000</v>
      </c>
      <c r="G12" s="78"/>
      <c r="H12" s="78"/>
      <c r="I12" s="78"/>
      <c r="J12" s="90"/>
    </row>
    <row r="13" spans="1:10" ht="14.25">
      <c r="A13" s="123">
        <v>2019999</v>
      </c>
      <c r="B13" s="124"/>
      <c r="C13" s="125"/>
      <c r="D13" s="46" t="s">
        <v>82</v>
      </c>
      <c r="E13" s="47">
        <v>1655498.52</v>
      </c>
      <c r="F13" s="47">
        <v>1655498.52</v>
      </c>
      <c r="G13" s="77"/>
      <c r="H13" s="78"/>
      <c r="I13" s="78"/>
      <c r="J13" s="90"/>
    </row>
    <row r="14" spans="1:10" ht="14.25">
      <c r="A14" s="121">
        <v>2080501</v>
      </c>
      <c r="B14" s="122"/>
      <c r="C14" s="122"/>
      <c r="D14" s="46" t="s">
        <v>83</v>
      </c>
      <c r="E14" s="47">
        <v>6014739.6</v>
      </c>
      <c r="F14" s="50">
        <v>6014739.6</v>
      </c>
      <c r="G14" s="77"/>
      <c r="H14" s="78"/>
      <c r="I14" s="78"/>
      <c r="J14" s="90"/>
    </row>
    <row r="15" spans="1:10" ht="14.25">
      <c r="A15" s="121">
        <v>2210201</v>
      </c>
      <c r="B15" s="122"/>
      <c r="C15" s="122"/>
      <c r="D15" s="49" t="s">
        <v>84</v>
      </c>
      <c r="E15" s="79">
        <v>562133</v>
      </c>
      <c r="F15" s="80">
        <v>562133</v>
      </c>
      <c r="G15" s="77"/>
      <c r="H15" s="78"/>
      <c r="I15" s="78"/>
      <c r="J15" s="90"/>
    </row>
    <row r="16" spans="1:10" ht="14.25">
      <c r="A16" s="126">
        <v>2100399</v>
      </c>
      <c r="B16" s="127"/>
      <c r="C16" s="128"/>
      <c r="D16" s="51" t="s">
        <v>85</v>
      </c>
      <c r="E16" s="81">
        <v>12404941</v>
      </c>
      <c r="F16" s="6"/>
      <c r="G16" s="82">
        <v>12404941</v>
      </c>
      <c r="H16" s="78"/>
      <c r="I16" s="78"/>
      <c r="J16" s="90"/>
    </row>
    <row r="17" spans="1:10" ht="14.25">
      <c r="A17" s="126">
        <v>2100799</v>
      </c>
      <c r="B17" s="127"/>
      <c r="C17" s="127"/>
      <c r="D17" s="53" t="s">
        <v>86</v>
      </c>
      <c r="E17" s="83">
        <v>61272726</v>
      </c>
      <c r="F17" s="6"/>
      <c r="G17" s="54">
        <v>61272726</v>
      </c>
      <c r="H17" s="78"/>
      <c r="I17" s="78"/>
      <c r="J17" s="90"/>
    </row>
    <row r="18" spans="1:10" ht="14.25">
      <c r="A18" s="126">
        <v>2109901</v>
      </c>
      <c r="B18" s="127"/>
      <c r="C18" s="127"/>
      <c r="D18" s="55" t="s">
        <v>87</v>
      </c>
      <c r="E18" s="84">
        <v>1080800</v>
      </c>
      <c r="F18" s="6"/>
      <c r="G18" s="56">
        <v>1080800</v>
      </c>
      <c r="H18" s="78"/>
      <c r="I18" s="78"/>
      <c r="J18" s="90"/>
    </row>
    <row r="19" spans="1:10" ht="14.25">
      <c r="A19" s="138"/>
      <c r="B19" s="139"/>
      <c r="C19" s="139"/>
      <c r="D19" s="85"/>
      <c r="E19" s="77"/>
      <c r="F19" s="86"/>
      <c r="G19" s="78"/>
      <c r="H19" s="78"/>
      <c r="I19" s="78"/>
      <c r="J19" s="90"/>
    </row>
    <row r="20" spans="1:10" ht="14.25">
      <c r="A20" s="138"/>
      <c r="B20" s="139"/>
      <c r="C20" s="139"/>
      <c r="D20" s="85"/>
      <c r="E20" s="77">
        <f>E10+F12+F13+F14+F15</f>
        <v>13648170.32</v>
      </c>
      <c r="F20" s="77"/>
      <c r="G20" s="77"/>
      <c r="H20" s="78"/>
      <c r="I20" s="78"/>
      <c r="J20" s="90"/>
    </row>
  </sheetData>
  <sheetProtection/>
  <mergeCells count="25">
    <mergeCell ref="J4:J7"/>
    <mergeCell ref="A5:C7"/>
    <mergeCell ref="A19:C19"/>
    <mergeCell ref="A20:C20"/>
    <mergeCell ref="A8:A9"/>
    <mergeCell ref="B8:B9"/>
    <mergeCell ref="C8:C9"/>
    <mergeCell ref="A15:C15"/>
    <mergeCell ref="A16:C16"/>
    <mergeCell ref="A17:C17"/>
    <mergeCell ref="A18:C18"/>
    <mergeCell ref="A11:C11"/>
    <mergeCell ref="A12:C12"/>
    <mergeCell ref="A13:C13"/>
    <mergeCell ref="A14:C14"/>
    <mergeCell ref="A2:J2"/>
    <mergeCell ref="A3:C3"/>
    <mergeCell ref="A4:D4"/>
    <mergeCell ref="A10:C10"/>
    <mergeCell ref="D5:D7"/>
    <mergeCell ref="E4:E7"/>
    <mergeCell ref="F4:F7"/>
    <mergeCell ref="G4:G7"/>
    <mergeCell ref="H4:H7"/>
    <mergeCell ref="I4:I7"/>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00B0F0"/>
  </sheetPr>
  <dimension ref="A1:H37"/>
  <sheetViews>
    <sheetView zoomScaleSheetLayoutView="100" workbookViewId="0" topLeftCell="A19">
      <selection activeCell="F37" sqref="F37:G37"/>
    </sheetView>
  </sheetViews>
  <sheetFormatPr defaultColWidth="9.00390625" defaultRowHeight="14.25"/>
  <cols>
    <col min="1" max="1" width="22.125" style="0" bestFit="1" customWidth="1"/>
    <col min="2" max="2" width="3.625" style="0" bestFit="1" customWidth="1"/>
    <col min="3" max="3" width="7.25390625" style="0" customWidth="1"/>
    <col min="4" max="4" width="22.125" style="0" bestFit="1" customWidth="1"/>
    <col min="5" max="5" width="3.625" style="0" bestFit="1" customWidth="1"/>
    <col min="6" max="6" width="10.50390625" style="0" bestFit="1" customWidth="1"/>
    <col min="7" max="7" width="11.50390625" style="0" bestFit="1" customWidth="1"/>
  </cols>
  <sheetData>
    <row r="1" ht="14.25">
      <c r="A1" s="1" t="s">
        <v>96</v>
      </c>
    </row>
    <row r="2" spans="1:8" ht="18.75">
      <c r="A2" s="147" t="s">
        <v>97</v>
      </c>
      <c r="B2" s="147"/>
      <c r="C2" s="147"/>
      <c r="D2" s="147"/>
      <c r="E2" s="147"/>
      <c r="F2" s="147"/>
      <c r="G2" s="147"/>
      <c r="H2" s="147"/>
    </row>
    <row r="3" spans="1:8" ht="14.25">
      <c r="A3" s="59" t="s">
        <v>55</v>
      </c>
      <c r="B3" s="60"/>
      <c r="C3" s="60"/>
      <c r="D3" s="60"/>
      <c r="E3" s="60"/>
      <c r="F3" s="61"/>
      <c r="G3" s="60"/>
      <c r="H3" s="63" t="s">
        <v>56</v>
      </c>
    </row>
    <row r="4" spans="1:8" ht="14.25">
      <c r="A4" s="148" t="s">
        <v>98</v>
      </c>
      <c r="B4" s="148"/>
      <c r="C4" s="148"/>
      <c r="D4" s="148" t="s">
        <v>99</v>
      </c>
      <c r="E4" s="148"/>
      <c r="F4" s="148"/>
      <c r="G4" s="148"/>
      <c r="H4" s="148"/>
    </row>
    <row r="5" spans="1:8" ht="14.25">
      <c r="A5" s="149" t="s">
        <v>100</v>
      </c>
      <c r="B5" s="149" t="s">
        <v>101</v>
      </c>
      <c r="C5" s="149" t="s">
        <v>102</v>
      </c>
      <c r="D5" s="149" t="s">
        <v>103</v>
      </c>
      <c r="E5" s="149" t="s">
        <v>101</v>
      </c>
      <c r="F5" s="148" t="s">
        <v>102</v>
      </c>
      <c r="G5" s="148"/>
      <c r="H5" s="148"/>
    </row>
    <row r="6" spans="1:8" ht="33.75">
      <c r="A6" s="149"/>
      <c r="B6" s="149"/>
      <c r="C6" s="149"/>
      <c r="D6" s="149"/>
      <c r="E6" s="149"/>
      <c r="F6" s="64" t="s">
        <v>104</v>
      </c>
      <c r="G6" s="65" t="s">
        <v>105</v>
      </c>
      <c r="H6" s="65" t="s">
        <v>106</v>
      </c>
    </row>
    <row r="7" spans="1:8" ht="14.25">
      <c r="A7" s="64" t="s">
        <v>107</v>
      </c>
      <c r="B7" s="64"/>
      <c r="C7" s="64">
        <v>1</v>
      </c>
      <c r="D7" s="64" t="s">
        <v>107</v>
      </c>
      <c r="E7" s="64"/>
      <c r="F7" s="64">
        <v>2</v>
      </c>
      <c r="G7" s="64">
        <v>3</v>
      </c>
      <c r="H7" s="64">
        <v>4</v>
      </c>
    </row>
    <row r="8" spans="1:8" ht="14.25">
      <c r="A8" s="66" t="s">
        <v>108</v>
      </c>
      <c r="B8" s="64" t="s">
        <v>71</v>
      </c>
      <c r="C8" s="67">
        <v>90209137.32</v>
      </c>
      <c r="D8" s="66" t="s">
        <v>109</v>
      </c>
      <c r="E8" s="64" t="s">
        <v>110</v>
      </c>
      <c r="F8" s="67">
        <v>1964498.52</v>
      </c>
      <c r="G8" s="67">
        <v>1964498.52</v>
      </c>
      <c r="H8" s="68"/>
    </row>
    <row r="9" spans="1:8" ht="14.25">
      <c r="A9" s="66" t="s">
        <v>111</v>
      </c>
      <c r="B9" s="64" t="s">
        <v>72</v>
      </c>
      <c r="C9" s="67"/>
      <c r="D9" s="66" t="s">
        <v>112</v>
      </c>
      <c r="E9" s="64" t="s">
        <v>113</v>
      </c>
      <c r="F9" s="68"/>
      <c r="G9" s="68"/>
      <c r="H9" s="68"/>
    </row>
    <row r="10" spans="1:8" ht="14.25">
      <c r="A10" s="66"/>
      <c r="B10" s="64" t="s">
        <v>73</v>
      </c>
      <c r="C10" s="68"/>
      <c r="D10" s="66" t="s">
        <v>114</v>
      </c>
      <c r="E10" s="64" t="s">
        <v>115</v>
      </c>
      <c r="F10" s="67"/>
      <c r="G10" s="67"/>
      <c r="H10" s="68"/>
    </row>
    <row r="11" spans="1:8" ht="14.25">
      <c r="A11" s="66"/>
      <c r="B11" s="64" t="s">
        <v>74</v>
      </c>
      <c r="C11" s="68"/>
      <c r="D11" s="66" t="s">
        <v>116</v>
      </c>
      <c r="E11" s="64" t="s">
        <v>117</v>
      </c>
      <c r="F11" s="67"/>
      <c r="G11" s="67"/>
      <c r="H11" s="68"/>
    </row>
    <row r="12" spans="1:8" ht="14.25">
      <c r="A12" s="66"/>
      <c r="B12" s="64" t="s">
        <v>75</v>
      </c>
      <c r="C12" s="68"/>
      <c r="D12" s="66" t="s">
        <v>118</v>
      </c>
      <c r="E12" s="64" t="s">
        <v>119</v>
      </c>
      <c r="F12" s="67"/>
      <c r="G12" s="67"/>
      <c r="H12" s="67"/>
    </row>
    <row r="13" spans="1:8" ht="14.25">
      <c r="A13" s="66"/>
      <c r="B13" s="64" t="s">
        <v>76</v>
      </c>
      <c r="C13" s="68"/>
      <c r="D13" s="66" t="s">
        <v>120</v>
      </c>
      <c r="E13" s="64" t="s">
        <v>121</v>
      </c>
      <c r="F13" s="67"/>
      <c r="G13" s="67"/>
      <c r="H13" s="68"/>
    </row>
    <row r="14" spans="1:8" ht="14.25">
      <c r="A14" s="66"/>
      <c r="B14" s="64" t="s">
        <v>77</v>
      </c>
      <c r="C14" s="68"/>
      <c r="D14" s="66" t="s">
        <v>122</v>
      </c>
      <c r="E14" s="64" t="s">
        <v>123</v>
      </c>
      <c r="F14" s="67"/>
      <c r="G14" s="67"/>
      <c r="H14" s="67"/>
    </row>
    <row r="15" spans="1:8" ht="14.25">
      <c r="A15" s="66"/>
      <c r="B15" s="64" t="s">
        <v>124</v>
      </c>
      <c r="C15" s="68"/>
      <c r="D15" s="66" t="s">
        <v>125</v>
      </c>
      <c r="E15" s="64" t="s">
        <v>126</v>
      </c>
      <c r="F15" s="67">
        <v>6014739.6</v>
      </c>
      <c r="G15" s="67">
        <v>6014739.6</v>
      </c>
      <c r="H15" s="67"/>
    </row>
    <row r="16" spans="1:8" ht="14.25">
      <c r="A16" s="66"/>
      <c r="B16" s="64" t="s">
        <v>127</v>
      </c>
      <c r="C16" s="68"/>
      <c r="D16" s="69" t="s">
        <v>128</v>
      </c>
      <c r="E16" s="64" t="s">
        <v>129</v>
      </c>
      <c r="F16" s="67">
        <v>81667766.2</v>
      </c>
      <c r="G16" s="67">
        <v>81667766.2</v>
      </c>
      <c r="H16" s="68"/>
    </row>
    <row r="17" spans="1:8" ht="14.25">
      <c r="A17" s="66"/>
      <c r="B17" s="64" t="s">
        <v>130</v>
      </c>
      <c r="C17" s="68"/>
      <c r="D17" s="66" t="s">
        <v>131</v>
      </c>
      <c r="E17" s="64" t="s">
        <v>132</v>
      </c>
      <c r="F17" s="67"/>
      <c r="G17" s="67"/>
      <c r="H17" s="68"/>
    </row>
    <row r="18" spans="1:8" ht="14.25">
      <c r="A18" s="66"/>
      <c r="B18" s="64" t="s">
        <v>133</v>
      </c>
      <c r="C18" s="68"/>
      <c r="D18" s="66" t="s">
        <v>134</v>
      </c>
      <c r="E18" s="64" t="s">
        <v>135</v>
      </c>
      <c r="F18" s="67"/>
      <c r="G18" s="67"/>
      <c r="H18" s="67"/>
    </row>
    <row r="19" spans="1:8" ht="14.25">
      <c r="A19" s="66"/>
      <c r="B19" s="64" t="s">
        <v>136</v>
      </c>
      <c r="C19" s="68"/>
      <c r="D19" s="66" t="s">
        <v>137</v>
      </c>
      <c r="E19" s="64" t="s">
        <v>138</v>
      </c>
      <c r="F19" s="67"/>
      <c r="G19" s="67"/>
      <c r="H19" s="67"/>
    </row>
    <row r="20" spans="1:8" ht="14.25">
      <c r="A20" s="66"/>
      <c r="B20" s="64" t="s">
        <v>139</v>
      </c>
      <c r="C20" s="68"/>
      <c r="D20" s="66" t="s">
        <v>140</v>
      </c>
      <c r="E20" s="64" t="s">
        <v>141</v>
      </c>
      <c r="F20" s="67"/>
      <c r="G20" s="67"/>
      <c r="H20" s="68"/>
    </row>
    <row r="21" spans="1:8" ht="14.25">
      <c r="A21" s="66"/>
      <c r="B21" s="64" t="s">
        <v>142</v>
      </c>
      <c r="C21" s="68"/>
      <c r="D21" s="66" t="s">
        <v>143</v>
      </c>
      <c r="E21" s="64" t="s">
        <v>144</v>
      </c>
      <c r="F21" s="67"/>
      <c r="G21" s="67"/>
      <c r="H21" s="67"/>
    </row>
    <row r="22" spans="1:8" ht="14.25">
      <c r="A22" s="66"/>
      <c r="B22" s="64" t="s">
        <v>145</v>
      </c>
      <c r="C22" s="68"/>
      <c r="D22" s="66" t="s">
        <v>146</v>
      </c>
      <c r="E22" s="64" t="s">
        <v>147</v>
      </c>
      <c r="F22" s="67"/>
      <c r="G22" s="67"/>
      <c r="H22" s="68"/>
    </row>
    <row r="23" spans="1:8" ht="14.25">
      <c r="A23" s="66"/>
      <c r="B23" s="64" t="s">
        <v>148</v>
      </c>
      <c r="C23" s="68"/>
      <c r="D23" s="66" t="s">
        <v>149</v>
      </c>
      <c r="E23" s="64" t="s">
        <v>150</v>
      </c>
      <c r="F23" s="67"/>
      <c r="G23" s="67"/>
      <c r="H23" s="68"/>
    </row>
    <row r="24" spans="1:8" ht="14.25">
      <c r="A24" s="66"/>
      <c r="B24" s="64" t="s">
        <v>151</v>
      </c>
      <c r="C24" s="68"/>
      <c r="D24" s="66" t="s">
        <v>152</v>
      </c>
      <c r="E24" s="64" t="s">
        <v>153</v>
      </c>
      <c r="F24" s="68"/>
      <c r="G24" s="68"/>
      <c r="H24" s="68"/>
    </row>
    <row r="25" spans="1:8" ht="14.25">
      <c r="A25" s="66"/>
      <c r="B25" s="64" t="s">
        <v>154</v>
      </c>
      <c r="C25" s="68"/>
      <c r="D25" s="66" t="s">
        <v>155</v>
      </c>
      <c r="E25" s="64" t="s">
        <v>156</v>
      </c>
      <c r="F25" s="67"/>
      <c r="G25" s="67"/>
      <c r="H25" s="68"/>
    </row>
    <row r="26" spans="1:8" ht="14.25">
      <c r="A26" s="66"/>
      <c r="B26" s="64" t="s">
        <v>157</v>
      </c>
      <c r="C26" s="68"/>
      <c r="D26" s="66" t="s">
        <v>158</v>
      </c>
      <c r="E26" s="64" t="s">
        <v>159</v>
      </c>
      <c r="F26" s="67">
        <v>562133</v>
      </c>
      <c r="G26" s="67">
        <v>562133</v>
      </c>
      <c r="H26" s="68"/>
    </row>
    <row r="27" spans="1:8" ht="14.25">
      <c r="A27" s="66"/>
      <c r="B27" s="64" t="s">
        <v>160</v>
      </c>
      <c r="C27" s="68"/>
      <c r="D27" s="66" t="s">
        <v>161</v>
      </c>
      <c r="E27" s="64" t="s">
        <v>162</v>
      </c>
      <c r="F27" s="67"/>
      <c r="G27" s="67"/>
      <c r="H27" s="68"/>
    </row>
    <row r="28" spans="1:8" ht="14.25">
      <c r="A28" s="66"/>
      <c r="B28" s="64" t="s">
        <v>163</v>
      </c>
      <c r="C28" s="68"/>
      <c r="D28" s="66" t="s">
        <v>164</v>
      </c>
      <c r="E28" s="64" t="s">
        <v>165</v>
      </c>
      <c r="F28" s="67"/>
      <c r="G28" s="67"/>
      <c r="H28" s="68"/>
    </row>
    <row r="29" spans="1:8" ht="14.25">
      <c r="A29" s="66"/>
      <c r="B29" s="64" t="s">
        <v>166</v>
      </c>
      <c r="C29" s="68"/>
      <c r="D29" s="66" t="s">
        <v>167</v>
      </c>
      <c r="E29" s="64" t="s">
        <v>168</v>
      </c>
      <c r="F29" s="67"/>
      <c r="G29" s="67"/>
      <c r="H29" s="67"/>
    </row>
    <row r="30" spans="1:8" ht="14.25">
      <c r="A30" s="66"/>
      <c r="B30" s="64" t="s">
        <v>169</v>
      </c>
      <c r="C30" s="68"/>
      <c r="D30" s="66"/>
      <c r="E30" s="64" t="s">
        <v>170</v>
      </c>
      <c r="F30" s="68"/>
      <c r="G30" s="68"/>
      <c r="H30" s="68"/>
    </row>
    <row r="31" spans="1:8" ht="14.25">
      <c r="A31" s="70" t="s">
        <v>58</v>
      </c>
      <c r="B31" s="64" t="s">
        <v>171</v>
      </c>
      <c r="C31" s="67">
        <v>90209137.32</v>
      </c>
      <c r="D31" s="71" t="s">
        <v>90</v>
      </c>
      <c r="E31" s="64" t="s">
        <v>172</v>
      </c>
      <c r="F31" s="71">
        <f>F8+F15+F16+F26</f>
        <v>90209137.32000001</v>
      </c>
      <c r="G31" s="71">
        <f>G8+G15+G16+G26</f>
        <v>90209137.32000001</v>
      </c>
      <c r="H31" s="71"/>
    </row>
    <row r="32" spans="1:8" ht="14.25">
      <c r="A32" s="66"/>
      <c r="B32" s="64" t="s">
        <v>173</v>
      </c>
      <c r="C32" s="68"/>
      <c r="D32" s="72"/>
      <c r="E32" s="64" t="s">
        <v>174</v>
      </c>
      <c r="F32" s="72"/>
      <c r="G32" s="72"/>
      <c r="H32" s="72"/>
    </row>
    <row r="33" spans="1:8" ht="14.25">
      <c r="A33" s="66" t="s">
        <v>175</v>
      </c>
      <c r="B33" s="64" t="s">
        <v>176</v>
      </c>
      <c r="C33" s="67"/>
      <c r="D33" s="72" t="s">
        <v>177</v>
      </c>
      <c r="E33" s="64" t="s">
        <v>178</v>
      </c>
      <c r="F33" s="72"/>
      <c r="G33" s="72"/>
      <c r="H33" s="72"/>
    </row>
    <row r="34" spans="1:8" ht="14.25">
      <c r="A34" s="66" t="s">
        <v>108</v>
      </c>
      <c r="B34" s="64" t="s">
        <v>179</v>
      </c>
      <c r="C34" s="67"/>
      <c r="D34" s="72" t="s">
        <v>180</v>
      </c>
      <c r="E34" s="64" t="s">
        <v>181</v>
      </c>
      <c r="F34" s="72"/>
      <c r="G34" s="72"/>
      <c r="H34" s="72"/>
    </row>
    <row r="35" spans="1:8" ht="14.25">
      <c r="A35" s="66" t="s">
        <v>111</v>
      </c>
      <c r="B35" s="64" t="s">
        <v>182</v>
      </c>
      <c r="C35" s="67"/>
      <c r="D35" s="72" t="s">
        <v>183</v>
      </c>
      <c r="E35" s="64" t="s">
        <v>184</v>
      </c>
      <c r="F35" s="72"/>
      <c r="G35" s="72"/>
      <c r="H35" s="72"/>
    </row>
    <row r="36" spans="1:8" ht="14.25">
      <c r="A36" s="66"/>
      <c r="B36" s="64" t="s">
        <v>185</v>
      </c>
      <c r="C36" s="68"/>
      <c r="D36" s="72"/>
      <c r="E36" s="64" t="s">
        <v>186</v>
      </c>
      <c r="F36" s="72"/>
      <c r="G36" s="72"/>
      <c r="H36" s="72"/>
    </row>
    <row r="37" spans="1:8" ht="14.25">
      <c r="A37" s="70" t="s">
        <v>187</v>
      </c>
      <c r="B37" s="64" t="s">
        <v>188</v>
      </c>
      <c r="C37" s="67"/>
      <c r="D37" s="71" t="s">
        <v>189</v>
      </c>
      <c r="E37" s="64" t="s">
        <v>190</v>
      </c>
      <c r="F37" s="71">
        <v>90209137.32000001</v>
      </c>
      <c r="G37" s="71">
        <v>90209137.32000001</v>
      </c>
      <c r="H37" s="71"/>
    </row>
  </sheetData>
  <sheetProtection/>
  <mergeCells count="9">
    <mergeCell ref="A2:H2"/>
    <mergeCell ref="A4:C4"/>
    <mergeCell ref="D4:H4"/>
    <mergeCell ref="F5:H5"/>
    <mergeCell ref="A5:A6"/>
    <mergeCell ref="B5:B6"/>
    <mergeCell ref="C5:C6"/>
    <mergeCell ref="D5:D6"/>
    <mergeCell ref="E5:E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2060"/>
  </sheetPr>
  <dimension ref="A1:J20"/>
  <sheetViews>
    <sheetView zoomScaleSheetLayoutView="100" workbookViewId="0" topLeftCell="A1">
      <selection activeCell="J9" sqref="J9"/>
    </sheetView>
  </sheetViews>
  <sheetFormatPr defaultColWidth="9.00390625" defaultRowHeight="14.25"/>
  <cols>
    <col min="4" max="4" width="13.00390625" style="0" customWidth="1"/>
    <col min="5" max="5" width="10.50390625" style="0" customWidth="1"/>
    <col min="6" max="6" width="10.25390625" style="0" customWidth="1"/>
    <col min="7" max="7" width="11.125" style="0" customWidth="1"/>
    <col min="8" max="8" width="13.125" style="0" customWidth="1"/>
    <col min="10" max="10" width="24.125" style="0" customWidth="1"/>
  </cols>
  <sheetData>
    <row r="1" ht="14.25">
      <c r="A1" s="1" t="s">
        <v>191</v>
      </c>
    </row>
    <row r="2" spans="1:10" ht="21">
      <c r="A2" s="150" t="s">
        <v>192</v>
      </c>
      <c r="B2" s="151"/>
      <c r="C2" s="151"/>
      <c r="D2" s="151"/>
      <c r="E2" s="151"/>
      <c r="F2" s="151"/>
      <c r="G2" s="151"/>
      <c r="H2" s="151"/>
      <c r="I2" s="151"/>
      <c r="J2" s="151"/>
    </row>
    <row r="3" spans="1:10" ht="15">
      <c r="A3" s="38" t="s">
        <v>55</v>
      </c>
      <c r="B3" s="39"/>
      <c r="C3" s="39"/>
      <c r="D3" s="39"/>
      <c r="E3" s="39"/>
      <c r="F3" s="39"/>
      <c r="G3" s="39"/>
      <c r="H3" s="39"/>
      <c r="I3" s="39"/>
      <c r="J3" s="58" t="s">
        <v>56</v>
      </c>
    </row>
    <row r="4" spans="1:10" ht="21" customHeight="1">
      <c r="A4" s="152" t="s">
        <v>193</v>
      </c>
      <c r="B4" s="153"/>
      <c r="C4" s="153"/>
      <c r="D4" s="41"/>
      <c r="E4" s="153" t="s">
        <v>194</v>
      </c>
      <c r="F4" s="153"/>
      <c r="G4" s="153"/>
      <c r="H4" s="153"/>
      <c r="I4" s="153"/>
      <c r="J4" s="153"/>
    </row>
    <row r="5" spans="1:10" ht="21" customHeight="1">
      <c r="A5" s="157" t="s">
        <v>65</v>
      </c>
      <c r="B5" s="154"/>
      <c r="C5" s="154"/>
      <c r="D5" s="154" t="s">
        <v>66</v>
      </c>
      <c r="E5" s="154" t="s">
        <v>78</v>
      </c>
      <c r="F5" s="154" t="s">
        <v>91</v>
      </c>
      <c r="G5" s="154"/>
      <c r="H5" s="154"/>
      <c r="I5" s="154" t="s">
        <v>92</v>
      </c>
      <c r="J5" s="154"/>
    </row>
    <row r="6" spans="1:10" ht="21" customHeight="1">
      <c r="A6" s="157"/>
      <c r="B6" s="154"/>
      <c r="C6" s="154"/>
      <c r="D6" s="154"/>
      <c r="E6" s="154"/>
      <c r="F6" s="42" t="s">
        <v>104</v>
      </c>
      <c r="G6" s="42" t="s">
        <v>195</v>
      </c>
      <c r="H6" s="42" t="s">
        <v>196</v>
      </c>
      <c r="I6" s="42" t="s">
        <v>104</v>
      </c>
      <c r="J6" s="42" t="s">
        <v>197</v>
      </c>
    </row>
    <row r="7" spans="1:10" ht="21" customHeight="1">
      <c r="A7" s="157" t="s">
        <v>67</v>
      </c>
      <c r="B7" s="154" t="s">
        <v>68</v>
      </c>
      <c r="C7" s="154" t="s">
        <v>69</v>
      </c>
      <c r="D7" s="43" t="s">
        <v>70</v>
      </c>
      <c r="E7" s="44">
        <v>1</v>
      </c>
      <c r="F7" s="44">
        <v>2</v>
      </c>
      <c r="G7" s="44">
        <v>3</v>
      </c>
      <c r="H7" s="44">
        <v>4</v>
      </c>
      <c r="I7" s="44">
        <v>5</v>
      </c>
      <c r="J7" s="44">
        <v>6</v>
      </c>
    </row>
    <row r="8" spans="1:10" ht="21" customHeight="1">
      <c r="A8" s="157"/>
      <c r="B8" s="154"/>
      <c r="C8" s="154"/>
      <c r="D8" s="43" t="s">
        <v>78</v>
      </c>
      <c r="E8" s="45">
        <f>E9+E10+E11+E12+E13+E14+E15+E16+E17</f>
        <v>90209137.32</v>
      </c>
      <c r="F8" s="45">
        <f>F9+F10+F11+F12+F13+F14</f>
        <v>15450670.32</v>
      </c>
      <c r="G8" s="45">
        <f>G9+G11+G12+G13+G14</f>
        <v>13648170.32</v>
      </c>
      <c r="H8" s="45">
        <f>H10</f>
        <v>1802500</v>
      </c>
      <c r="I8" s="48">
        <f>I15+I16+I17</f>
        <v>74758467</v>
      </c>
      <c r="J8" s="48">
        <f>J15</f>
        <v>6560000</v>
      </c>
    </row>
    <row r="9" spans="1:10" ht="21" customHeight="1">
      <c r="A9" s="121">
        <v>2100101</v>
      </c>
      <c r="B9" s="122"/>
      <c r="C9" s="122"/>
      <c r="D9" s="46" t="s">
        <v>79</v>
      </c>
      <c r="E9" s="47">
        <v>5106799.2</v>
      </c>
      <c r="F9" s="45">
        <f>G9+H9</f>
        <v>5106799.2</v>
      </c>
      <c r="G9" s="47">
        <v>5106799.2</v>
      </c>
      <c r="H9" s="48"/>
      <c r="I9" s="48"/>
      <c r="J9" s="48"/>
    </row>
    <row r="10" spans="1:10" ht="21" customHeight="1">
      <c r="A10" s="123">
        <v>2100101</v>
      </c>
      <c r="B10" s="124"/>
      <c r="C10" s="125"/>
      <c r="D10" s="46" t="s">
        <v>80</v>
      </c>
      <c r="E10" s="47">
        <v>1802500</v>
      </c>
      <c r="F10" s="45">
        <f aca="true" t="shared" si="0" ref="F10:F17">G10+H10</f>
        <v>1802500</v>
      </c>
      <c r="G10" s="45"/>
      <c r="H10" s="47">
        <v>1802500</v>
      </c>
      <c r="I10" s="48"/>
      <c r="J10" s="48"/>
    </row>
    <row r="11" spans="1:10" ht="21" customHeight="1">
      <c r="A11" s="123">
        <v>2019999</v>
      </c>
      <c r="B11" s="124"/>
      <c r="C11" s="125"/>
      <c r="D11" s="46" t="s">
        <v>81</v>
      </c>
      <c r="E11" s="47">
        <v>309000</v>
      </c>
      <c r="F11" s="45">
        <f t="shared" si="0"/>
        <v>309000</v>
      </c>
      <c r="G11" s="47">
        <v>309000</v>
      </c>
      <c r="H11" s="48"/>
      <c r="I11" s="48"/>
      <c r="J11" s="48"/>
    </row>
    <row r="12" spans="1:10" ht="21" customHeight="1">
      <c r="A12" s="123">
        <v>2019999</v>
      </c>
      <c r="B12" s="124"/>
      <c r="C12" s="125"/>
      <c r="D12" s="46" t="s">
        <v>82</v>
      </c>
      <c r="E12" s="47">
        <v>1655498.52</v>
      </c>
      <c r="F12" s="45">
        <f t="shared" si="0"/>
        <v>1655498.52</v>
      </c>
      <c r="G12" s="47">
        <v>1655498.52</v>
      </c>
      <c r="H12" s="48"/>
      <c r="I12" s="48"/>
      <c r="J12" s="48"/>
    </row>
    <row r="13" spans="1:10" ht="21" customHeight="1">
      <c r="A13" s="121">
        <v>2080501</v>
      </c>
      <c r="B13" s="122"/>
      <c r="C13" s="122"/>
      <c r="D13" s="46" t="s">
        <v>83</v>
      </c>
      <c r="E13" s="47">
        <v>6014739.6</v>
      </c>
      <c r="F13" s="45">
        <f t="shared" si="0"/>
        <v>6014739.6</v>
      </c>
      <c r="G13" s="47">
        <v>6014739.6</v>
      </c>
      <c r="H13" s="48"/>
      <c r="I13" s="48"/>
      <c r="J13" s="48"/>
    </row>
    <row r="14" spans="1:10" ht="21" customHeight="1">
      <c r="A14" s="121">
        <v>2210201</v>
      </c>
      <c r="B14" s="122"/>
      <c r="C14" s="122"/>
      <c r="D14" s="49" t="s">
        <v>84</v>
      </c>
      <c r="E14" s="50">
        <v>562133</v>
      </c>
      <c r="F14" s="45">
        <f t="shared" si="0"/>
        <v>562133</v>
      </c>
      <c r="G14" s="50">
        <v>562133</v>
      </c>
      <c r="H14" s="48"/>
      <c r="I14" s="48"/>
      <c r="J14" s="48"/>
    </row>
    <row r="15" spans="1:10" ht="21" customHeight="1">
      <c r="A15" s="126">
        <v>2100399</v>
      </c>
      <c r="B15" s="127"/>
      <c r="C15" s="128"/>
      <c r="D15" s="51" t="s">
        <v>85</v>
      </c>
      <c r="E15" s="52">
        <v>12404941</v>
      </c>
      <c r="F15" s="45">
        <f t="shared" si="0"/>
        <v>0</v>
      </c>
      <c r="G15" s="45"/>
      <c r="H15" s="48"/>
      <c r="I15" s="52">
        <v>12404941</v>
      </c>
      <c r="J15" s="48">
        <v>6560000</v>
      </c>
    </row>
    <row r="16" spans="1:10" ht="21" customHeight="1">
      <c r="A16" s="126">
        <v>2100799</v>
      </c>
      <c r="B16" s="127"/>
      <c r="C16" s="127"/>
      <c r="D16" s="53" t="s">
        <v>86</v>
      </c>
      <c r="E16" s="54">
        <v>61272726</v>
      </c>
      <c r="F16" s="45">
        <f t="shared" si="0"/>
        <v>0</v>
      </c>
      <c r="G16" s="45"/>
      <c r="H16" s="48"/>
      <c r="I16" s="54">
        <v>61272726</v>
      </c>
      <c r="J16" s="48"/>
    </row>
    <row r="17" spans="1:10" ht="21" customHeight="1">
      <c r="A17" s="126">
        <v>2109901</v>
      </c>
      <c r="B17" s="127"/>
      <c r="C17" s="127"/>
      <c r="D17" s="55" t="s">
        <v>87</v>
      </c>
      <c r="E17" s="56">
        <v>1080800</v>
      </c>
      <c r="F17" s="45">
        <f t="shared" si="0"/>
        <v>0</v>
      </c>
      <c r="G17" s="45"/>
      <c r="H17" s="45"/>
      <c r="I17" s="56">
        <v>1080800</v>
      </c>
      <c r="J17" s="48"/>
    </row>
    <row r="18" spans="1:10" ht="21" customHeight="1">
      <c r="A18" s="155"/>
      <c r="B18" s="156"/>
      <c r="C18" s="156"/>
      <c r="D18" s="57"/>
      <c r="E18" s="45"/>
      <c r="F18" s="45"/>
      <c r="G18" s="45"/>
      <c r="H18" s="45"/>
      <c r="I18" s="48"/>
      <c r="J18" s="48"/>
    </row>
    <row r="19" spans="1:10" ht="21" customHeight="1">
      <c r="A19" s="155"/>
      <c r="B19" s="156"/>
      <c r="C19" s="156"/>
      <c r="D19" s="57"/>
      <c r="E19" s="45"/>
      <c r="F19" s="45"/>
      <c r="G19" s="45"/>
      <c r="H19" s="45"/>
      <c r="I19" s="48"/>
      <c r="J19" s="48"/>
    </row>
    <row r="20" spans="1:10" ht="21" customHeight="1">
      <c r="A20" s="155"/>
      <c r="B20" s="156"/>
      <c r="C20" s="156"/>
      <c r="D20" s="57"/>
      <c r="E20" s="48"/>
      <c r="F20" s="48"/>
      <c r="G20" s="48"/>
      <c r="H20" s="48"/>
      <c r="I20" s="48"/>
      <c r="J20" s="48"/>
    </row>
  </sheetData>
  <sheetProtection/>
  <mergeCells count="23">
    <mergeCell ref="A7:A8"/>
    <mergeCell ref="B7:B8"/>
    <mergeCell ref="C7:C8"/>
    <mergeCell ref="D5:D6"/>
    <mergeCell ref="A5:C6"/>
    <mergeCell ref="A17:C17"/>
    <mergeCell ref="A18:C18"/>
    <mergeCell ref="A19:C19"/>
    <mergeCell ref="A20:C20"/>
    <mergeCell ref="A13:C13"/>
    <mergeCell ref="A14:C14"/>
    <mergeCell ref="A15:C15"/>
    <mergeCell ref="A16:C16"/>
    <mergeCell ref="A9:C9"/>
    <mergeCell ref="A10:C10"/>
    <mergeCell ref="A11:C11"/>
    <mergeCell ref="A12:C12"/>
    <mergeCell ref="A2:J2"/>
    <mergeCell ref="A4:C4"/>
    <mergeCell ref="E4:J4"/>
    <mergeCell ref="F5:H5"/>
    <mergeCell ref="I5:J5"/>
    <mergeCell ref="E5:E6"/>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7030A0"/>
  </sheetPr>
  <dimension ref="A1:H35"/>
  <sheetViews>
    <sheetView zoomScaleSheetLayoutView="100" workbookViewId="0" topLeftCell="A1">
      <selection activeCell="D7" sqref="D7"/>
    </sheetView>
  </sheetViews>
  <sheetFormatPr defaultColWidth="9.00390625" defaultRowHeight="14.25"/>
  <cols>
    <col min="1" max="1" width="17.25390625" style="0" customWidth="1"/>
    <col min="2" max="2" width="16.00390625" style="14" bestFit="1" customWidth="1"/>
    <col min="3" max="4" width="16.00390625" style="0" bestFit="1" customWidth="1"/>
    <col min="5" max="6" width="14.00390625" style="0" bestFit="1" customWidth="1"/>
    <col min="7" max="7" width="12.125" style="0" bestFit="1" customWidth="1"/>
    <col min="8" max="8" width="14.00390625" style="0" bestFit="1" customWidth="1"/>
  </cols>
  <sheetData>
    <row r="1" ht="14.25">
      <c r="A1" s="1" t="s">
        <v>198</v>
      </c>
    </row>
    <row r="2" spans="1:8" ht="18.75">
      <c r="A2" s="158" t="s">
        <v>199</v>
      </c>
      <c r="B2" s="158"/>
      <c r="C2" s="158"/>
      <c r="D2" s="158"/>
      <c r="E2" s="158"/>
      <c r="F2" s="158"/>
      <c r="G2" s="158"/>
      <c r="H2" s="158"/>
    </row>
    <row r="3" spans="1:8" ht="14.25">
      <c r="A3" t="s">
        <v>55</v>
      </c>
      <c r="B3" s="26"/>
      <c r="C3" s="26"/>
      <c r="D3" s="26"/>
      <c r="E3" s="26"/>
      <c r="F3" s="26"/>
      <c r="G3" s="26"/>
      <c r="H3" s="27" t="s">
        <v>3</v>
      </c>
    </row>
    <row r="4" spans="1:8" ht="14.25">
      <c r="A4" s="162" t="s">
        <v>200</v>
      </c>
      <c r="B4" s="162" t="s">
        <v>78</v>
      </c>
      <c r="C4" s="159" t="s">
        <v>201</v>
      </c>
      <c r="D4" s="160"/>
      <c r="E4" s="160"/>
      <c r="F4" s="160"/>
      <c r="G4" s="160"/>
      <c r="H4" s="161"/>
    </row>
    <row r="5" spans="1:8" ht="14.25">
      <c r="A5" s="163"/>
      <c r="B5" s="163"/>
      <c r="C5" s="162" t="s">
        <v>104</v>
      </c>
      <c r="D5" s="159" t="s">
        <v>202</v>
      </c>
      <c r="E5" s="161"/>
      <c r="F5" s="162" t="s">
        <v>203</v>
      </c>
      <c r="G5" s="162" t="s">
        <v>204</v>
      </c>
      <c r="H5" s="162" t="s">
        <v>205</v>
      </c>
    </row>
    <row r="6" spans="1:8" ht="24">
      <c r="A6" s="164"/>
      <c r="B6" s="164"/>
      <c r="C6" s="164"/>
      <c r="D6" s="28" t="s">
        <v>206</v>
      </c>
      <c r="E6" s="28" t="s">
        <v>207</v>
      </c>
      <c r="F6" s="164"/>
      <c r="G6" s="164"/>
      <c r="H6" s="164"/>
    </row>
    <row r="7" spans="1:8" ht="14.25">
      <c r="A7" s="29" t="s">
        <v>78</v>
      </c>
      <c r="B7" s="30">
        <f>B8+B13+B32</f>
        <v>15450670.32</v>
      </c>
      <c r="C7" s="30">
        <f>C8+C13+C32</f>
        <v>15450670.32</v>
      </c>
      <c r="D7" s="30">
        <f>D8+D13+D32</f>
        <v>15450670.32</v>
      </c>
      <c r="E7" s="30"/>
      <c r="F7" s="30"/>
      <c r="G7" s="30"/>
      <c r="H7" s="30"/>
    </row>
    <row r="8" spans="1:8" ht="14.25">
      <c r="A8" s="31" t="s">
        <v>208</v>
      </c>
      <c r="B8" s="32">
        <f>B9+B10+B11+B12</f>
        <v>7071297.720000001</v>
      </c>
      <c r="C8" s="32">
        <f>C9+C10+C11+C12</f>
        <v>7071297.720000001</v>
      </c>
      <c r="D8" s="32">
        <f>D9+D10+D11+D12</f>
        <v>7071297.720000001</v>
      </c>
      <c r="E8" s="33"/>
      <c r="F8" s="33"/>
      <c r="G8" s="33"/>
      <c r="H8" s="33"/>
    </row>
    <row r="9" spans="1:8" ht="14.25">
      <c r="A9" s="34" t="s">
        <v>209</v>
      </c>
      <c r="B9" s="35">
        <v>1538640</v>
      </c>
      <c r="C9" s="35">
        <v>1538640</v>
      </c>
      <c r="D9" s="35">
        <v>1538640</v>
      </c>
      <c r="E9" s="33"/>
      <c r="F9" s="33"/>
      <c r="G9" s="33"/>
      <c r="H9" s="33"/>
    </row>
    <row r="10" spans="1:8" ht="14.25">
      <c r="A10" s="34" t="s">
        <v>210</v>
      </c>
      <c r="B10" s="35">
        <v>3568159.2</v>
      </c>
      <c r="C10" s="35">
        <v>3568159.2</v>
      </c>
      <c r="D10" s="35">
        <v>3568159.2</v>
      </c>
      <c r="E10" s="33"/>
      <c r="F10" s="33"/>
      <c r="G10" s="33"/>
      <c r="H10" s="33"/>
    </row>
    <row r="11" spans="1:8" ht="14.25">
      <c r="A11" s="34" t="s">
        <v>211</v>
      </c>
      <c r="B11" s="35">
        <v>309000</v>
      </c>
      <c r="C11" s="35">
        <v>309000</v>
      </c>
      <c r="D11" s="35">
        <v>309000</v>
      </c>
      <c r="E11" s="33"/>
      <c r="F11" s="33"/>
      <c r="G11" s="33"/>
      <c r="H11" s="33"/>
    </row>
    <row r="12" spans="1:8" ht="14.25">
      <c r="A12" s="34" t="s">
        <v>212</v>
      </c>
      <c r="B12" s="35">
        <v>1655498.52</v>
      </c>
      <c r="C12" s="35">
        <v>1655498.52</v>
      </c>
      <c r="D12" s="35">
        <v>1655498.52</v>
      </c>
      <c r="E12" s="33"/>
      <c r="F12" s="33"/>
      <c r="G12" s="33"/>
      <c r="H12" s="33"/>
    </row>
    <row r="13" spans="1:8" ht="14.25">
      <c r="A13" s="31" t="s">
        <v>213</v>
      </c>
      <c r="B13" s="32">
        <f>SUM(B14:B31)</f>
        <v>1802500</v>
      </c>
      <c r="C13" s="32">
        <f>SUM(C14:C31)</f>
        <v>1802500</v>
      </c>
      <c r="D13" s="32">
        <f>SUM(D14:D31)</f>
        <v>1802500</v>
      </c>
      <c r="E13" s="33"/>
      <c r="F13" s="33"/>
      <c r="G13" s="33"/>
      <c r="H13" s="33"/>
    </row>
    <row r="14" spans="1:8" ht="14.25">
      <c r="A14" s="34" t="s">
        <v>214</v>
      </c>
      <c r="B14" s="35">
        <v>140000</v>
      </c>
      <c r="C14" s="35">
        <v>140000</v>
      </c>
      <c r="D14" s="35">
        <v>140000</v>
      </c>
      <c r="E14" s="33"/>
      <c r="F14" s="33"/>
      <c r="G14" s="33"/>
      <c r="H14" s="33"/>
    </row>
    <row r="15" spans="1:8" ht="14.25">
      <c r="A15" s="34" t="s">
        <v>215</v>
      </c>
      <c r="B15" s="36">
        <v>337000</v>
      </c>
      <c r="C15" s="36">
        <v>337000</v>
      </c>
      <c r="D15" s="36">
        <v>337000</v>
      </c>
      <c r="E15" s="33"/>
      <c r="F15" s="33"/>
      <c r="G15" s="33"/>
      <c r="H15" s="33"/>
    </row>
    <row r="16" spans="1:8" ht="14.25">
      <c r="A16" s="34" t="s">
        <v>216</v>
      </c>
      <c r="B16" s="36">
        <v>100000</v>
      </c>
      <c r="C16" s="36">
        <v>100000</v>
      </c>
      <c r="D16" s="36">
        <v>100000</v>
      </c>
      <c r="E16" s="20"/>
      <c r="F16" s="33"/>
      <c r="G16" s="33"/>
      <c r="H16" s="33"/>
    </row>
    <row r="17" spans="1:8" ht="14.25">
      <c r="A17" s="34" t="s">
        <v>217</v>
      </c>
      <c r="B17" s="35">
        <v>150000</v>
      </c>
      <c r="C17" s="35">
        <v>150000</v>
      </c>
      <c r="D17" s="35">
        <v>150000</v>
      </c>
      <c r="E17" s="33"/>
      <c r="F17" s="33"/>
      <c r="G17" s="33"/>
      <c r="H17" s="33"/>
    </row>
    <row r="18" spans="1:8" ht="14.25">
      <c r="A18" s="34" t="s">
        <v>218</v>
      </c>
      <c r="B18" s="35">
        <v>60000</v>
      </c>
      <c r="C18" s="35">
        <v>60000</v>
      </c>
      <c r="D18" s="35">
        <v>60000</v>
      </c>
      <c r="E18" s="33"/>
      <c r="F18" s="33"/>
      <c r="G18" s="33"/>
      <c r="H18" s="33"/>
    </row>
    <row r="19" spans="1:8" ht="14.25">
      <c r="A19" s="34" t="s">
        <v>219</v>
      </c>
      <c r="B19" s="35">
        <v>64000</v>
      </c>
      <c r="C19" s="35">
        <v>64000</v>
      </c>
      <c r="D19" s="35">
        <v>64000</v>
      </c>
      <c r="E19" s="33"/>
      <c r="F19" s="33"/>
      <c r="G19" s="33"/>
      <c r="H19" s="33"/>
    </row>
    <row r="20" spans="1:8" ht="14.25">
      <c r="A20" s="34" t="s">
        <v>220</v>
      </c>
      <c r="B20" s="35">
        <v>50000</v>
      </c>
      <c r="C20" s="35">
        <v>50000</v>
      </c>
      <c r="D20" s="35">
        <v>50000</v>
      </c>
      <c r="E20" s="33"/>
      <c r="F20" s="33"/>
      <c r="G20" s="33"/>
      <c r="H20" s="33"/>
    </row>
    <row r="21" spans="1:8" ht="14.25">
      <c r="A21" s="34" t="s">
        <v>221</v>
      </c>
      <c r="B21" s="35">
        <v>90000</v>
      </c>
      <c r="C21" s="35">
        <v>90000</v>
      </c>
      <c r="D21" s="35">
        <v>90000</v>
      </c>
      <c r="E21" s="33"/>
      <c r="F21" s="33"/>
      <c r="G21" s="33"/>
      <c r="H21" s="33"/>
    </row>
    <row r="22" spans="1:8" ht="14.25">
      <c r="A22" s="34" t="s">
        <v>222</v>
      </c>
      <c r="B22" s="35">
        <v>70000</v>
      </c>
      <c r="C22" s="35">
        <v>70000</v>
      </c>
      <c r="D22" s="35">
        <v>70000</v>
      </c>
      <c r="E22" s="33"/>
      <c r="F22" s="33"/>
      <c r="G22" s="33"/>
      <c r="H22" s="33"/>
    </row>
    <row r="23" spans="1:8" ht="14.25">
      <c r="A23" s="34" t="s">
        <v>223</v>
      </c>
      <c r="B23" s="35">
        <v>120000</v>
      </c>
      <c r="C23" s="35">
        <v>120000</v>
      </c>
      <c r="D23" s="35">
        <v>120000</v>
      </c>
      <c r="E23" s="33"/>
      <c r="F23" s="33"/>
      <c r="G23" s="33"/>
      <c r="H23" s="33"/>
    </row>
    <row r="24" spans="1:8" ht="14.25">
      <c r="A24" s="34" t="s">
        <v>224</v>
      </c>
      <c r="B24" s="35">
        <v>60000</v>
      </c>
      <c r="C24" s="35">
        <v>60000</v>
      </c>
      <c r="D24" s="35">
        <v>60000</v>
      </c>
      <c r="E24" s="33"/>
      <c r="F24" s="33"/>
      <c r="G24" s="33"/>
      <c r="H24" s="33"/>
    </row>
    <row r="25" spans="1:8" ht="14.25">
      <c r="A25" s="34" t="s">
        <v>225</v>
      </c>
      <c r="B25" s="35">
        <v>4000</v>
      </c>
      <c r="C25" s="35">
        <v>4000</v>
      </c>
      <c r="D25" s="35">
        <v>4000</v>
      </c>
      <c r="E25" s="33"/>
      <c r="F25" s="33"/>
      <c r="G25" s="33"/>
      <c r="H25" s="33"/>
    </row>
    <row r="26" spans="1:8" ht="14.25">
      <c r="A26" s="34" t="s">
        <v>226</v>
      </c>
      <c r="B26" s="36">
        <v>100000</v>
      </c>
      <c r="C26" s="36">
        <v>100000</v>
      </c>
      <c r="D26" s="36">
        <v>100000</v>
      </c>
      <c r="E26" s="33"/>
      <c r="F26" s="33"/>
      <c r="G26" s="33"/>
      <c r="H26" s="33"/>
    </row>
    <row r="27" spans="1:8" ht="14.25">
      <c r="A27" s="34" t="s">
        <v>227</v>
      </c>
      <c r="B27" s="35">
        <v>180000</v>
      </c>
      <c r="C27" s="35">
        <v>180000</v>
      </c>
      <c r="D27" s="35">
        <v>180000</v>
      </c>
      <c r="E27" s="33"/>
      <c r="F27" s="33"/>
      <c r="G27" s="33"/>
      <c r="H27" s="33"/>
    </row>
    <row r="28" spans="1:8" ht="14.25">
      <c r="A28" s="34" t="s">
        <v>228</v>
      </c>
      <c r="B28" s="36">
        <v>50000</v>
      </c>
      <c r="C28" s="35">
        <v>50000</v>
      </c>
      <c r="D28" s="35">
        <v>50000</v>
      </c>
      <c r="E28" s="33"/>
      <c r="F28" s="33"/>
      <c r="G28" s="33"/>
      <c r="H28" s="33"/>
    </row>
    <row r="29" spans="1:8" ht="14.25">
      <c r="A29" s="34" t="s">
        <v>229</v>
      </c>
      <c r="B29" s="36">
        <v>175000</v>
      </c>
      <c r="C29" s="36">
        <v>175000</v>
      </c>
      <c r="D29" s="36">
        <v>175000</v>
      </c>
      <c r="E29" s="33"/>
      <c r="F29" s="33"/>
      <c r="G29" s="33"/>
      <c r="H29" s="33"/>
    </row>
    <row r="30" spans="1:8" ht="14.25">
      <c r="A30" s="34" t="s">
        <v>230</v>
      </c>
      <c r="B30" s="35">
        <v>40000</v>
      </c>
      <c r="C30" s="35">
        <v>40000</v>
      </c>
      <c r="D30" s="35">
        <v>40000</v>
      </c>
      <c r="E30" s="33"/>
      <c r="F30" s="33"/>
      <c r="G30" s="33"/>
      <c r="H30" s="33"/>
    </row>
    <row r="31" spans="1:8" ht="14.25">
      <c r="A31" s="34" t="s">
        <v>231</v>
      </c>
      <c r="B31" s="35">
        <v>12500</v>
      </c>
      <c r="C31" s="35">
        <v>12500</v>
      </c>
      <c r="D31" s="35">
        <v>12500</v>
      </c>
      <c r="E31" s="33"/>
      <c r="F31" s="33"/>
      <c r="G31" s="33"/>
      <c r="H31" s="33"/>
    </row>
    <row r="32" spans="1:8" ht="14.25">
      <c r="A32" s="31" t="s">
        <v>232</v>
      </c>
      <c r="B32" s="32">
        <f>B33+B34+B35</f>
        <v>6576872.6</v>
      </c>
      <c r="C32" s="32">
        <f>C33+C34+C35</f>
        <v>6576872.6</v>
      </c>
      <c r="D32" s="32">
        <f>D33+D34+D35</f>
        <v>6576872.6</v>
      </c>
      <c r="E32" s="33"/>
      <c r="F32" s="33"/>
      <c r="G32" s="33"/>
      <c r="H32" s="33"/>
    </row>
    <row r="33" spans="1:8" ht="14.25">
      <c r="A33" s="34" t="s">
        <v>233</v>
      </c>
      <c r="B33" s="35">
        <v>1229820</v>
      </c>
      <c r="C33" s="35">
        <v>1229820</v>
      </c>
      <c r="D33" s="35">
        <v>1229820</v>
      </c>
      <c r="E33" s="33"/>
      <c r="F33" s="33"/>
      <c r="G33" s="33"/>
      <c r="H33" s="33"/>
    </row>
    <row r="34" spans="1:8" ht="14.25">
      <c r="A34" s="34" t="s">
        <v>234</v>
      </c>
      <c r="B34" s="35">
        <v>4784919.6</v>
      </c>
      <c r="C34" s="35">
        <v>4784919.6</v>
      </c>
      <c r="D34" s="35">
        <v>4784919.6</v>
      </c>
      <c r="E34" s="33"/>
      <c r="F34" s="33"/>
      <c r="G34" s="33"/>
      <c r="H34" s="33"/>
    </row>
    <row r="35" spans="1:8" ht="14.25">
      <c r="A35" s="37" t="s">
        <v>84</v>
      </c>
      <c r="B35" s="36">
        <v>562133</v>
      </c>
      <c r="C35" s="36">
        <v>562133</v>
      </c>
      <c r="D35" s="36">
        <v>562133</v>
      </c>
      <c r="E35" s="33"/>
      <c r="F35" s="33"/>
      <c r="G35" s="33"/>
      <c r="H35" s="33"/>
    </row>
  </sheetData>
  <sheetProtection/>
  <mergeCells count="9">
    <mergeCell ref="A2:H2"/>
    <mergeCell ref="C4:H4"/>
    <mergeCell ref="D5:E5"/>
    <mergeCell ref="A4:A6"/>
    <mergeCell ref="B4:B6"/>
    <mergeCell ref="C5:C6"/>
    <mergeCell ref="F5:F6"/>
    <mergeCell ref="G5:G6"/>
    <mergeCell ref="H5:H6"/>
  </mergeCells>
  <printOptions/>
  <pageMargins left="0.75" right="0.75" top="0" bottom="0" header="0.45" footer="0.37"/>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tabColor rgb="FFC00000"/>
  </sheetPr>
  <dimension ref="A1:J19"/>
  <sheetViews>
    <sheetView tabSelected="1" zoomScaleSheetLayoutView="100" workbookViewId="0" topLeftCell="A4">
      <selection activeCell="A9" sqref="A9:IV10"/>
    </sheetView>
  </sheetViews>
  <sheetFormatPr defaultColWidth="9.00390625" defaultRowHeight="14.25"/>
  <cols>
    <col min="1" max="1" width="14.375" style="0" customWidth="1"/>
    <col min="2" max="2" width="13.375" style="0" customWidth="1"/>
    <col min="3" max="3" width="13.125" style="0" customWidth="1"/>
    <col min="4" max="4" width="13.75390625" style="0" customWidth="1"/>
    <col min="5" max="6" width="14.75390625" style="0" customWidth="1"/>
    <col min="7" max="7" width="12.75390625" style="0" customWidth="1"/>
    <col min="8" max="8" width="11.625" style="0" customWidth="1"/>
    <col min="9" max="9" width="13.125" style="0" customWidth="1"/>
  </cols>
  <sheetData>
    <row r="1" ht="14.25">
      <c r="A1" s="1" t="s">
        <v>235</v>
      </c>
    </row>
    <row r="2" spans="1:10" ht="30" customHeight="1">
      <c r="A2" s="165" t="s">
        <v>236</v>
      </c>
      <c r="B2" s="165"/>
      <c r="C2" s="165"/>
      <c r="D2" s="165"/>
      <c r="E2" s="165"/>
      <c r="F2" s="165"/>
      <c r="G2" s="165"/>
      <c r="H2" s="165"/>
      <c r="I2" s="23"/>
      <c r="J2" s="23"/>
    </row>
    <row r="3" spans="1:10" s="14" customFormat="1" ht="34.5" customHeight="1">
      <c r="A3" s="166" t="s">
        <v>55</v>
      </c>
      <c r="B3" s="167"/>
      <c r="C3" s="15"/>
      <c r="D3" s="15"/>
      <c r="E3" s="15"/>
      <c r="F3" s="15"/>
      <c r="G3" s="15"/>
      <c r="I3" s="9" t="s">
        <v>3</v>
      </c>
      <c r="J3" s="15"/>
    </row>
    <row r="4" spans="1:10" ht="42" customHeight="1">
      <c r="A4" s="168" t="s">
        <v>237</v>
      </c>
      <c r="B4" s="168" t="s">
        <v>238</v>
      </c>
      <c r="C4" s="168" t="s">
        <v>201</v>
      </c>
      <c r="D4" s="168"/>
      <c r="E4" s="168"/>
      <c r="F4" s="168"/>
      <c r="G4" s="168"/>
      <c r="H4" s="168"/>
      <c r="I4" s="168" t="s">
        <v>239</v>
      </c>
      <c r="J4" s="23"/>
    </row>
    <row r="5" spans="1:10" ht="42" customHeight="1">
      <c r="A5" s="168"/>
      <c r="B5" s="168"/>
      <c r="C5" s="168" t="s">
        <v>240</v>
      </c>
      <c r="D5" s="168" t="s">
        <v>202</v>
      </c>
      <c r="E5" s="168"/>
      <c r="F5" s="168" t="s">
        <v>203</v>
      </c>
      <c r="G5" s="168" t="s">
        <v>204</v>
      </c>
      <c r="H5" s="168" t="s">
        <v>205</v>
      </c>
      <c r="I5" s="168"/>
      <c r="J5" s="23"/>
    </row>
    <row r="6" spans="1:10" ht="42" customHeight="1">
      <c r="A6" s="168"/>
      <c r="B6" s="168"/>
      <c r="C6" s="168"/>
      <c r="D6" s="16" t="s">
        <v>206</v>
      </c>
      <c r="E6" s="16" t="s">
        <v>207</v>
      </c>
      <c r="F6" s="168"/>
      <c r="G6" s="168"/>
      <c r="H6" s="168"/>
      <c r="I6" s="168"/>
      <c r="J6" s="23"/>
    </row>
    <row r="7" spans="1:10" ht="25.5" customHeight="1">
      <c r="A7" s="17" t="s">
        <v>238</v>
      </c>
      <c r="B7" s="18">
        <v>74758467</v>
      </c>
      <c r="C7" s="18">
        <v>74758467</v>
      </c>
      <c r="D7" s="18">
        <v>74758467</v>
      </c>
      <c r="E7" s="19"/>
      <c r="F7" s="19"/>
      <c r="G7" s="19"/>
      <c r="H7" s="19"/>
      <c r="I7" s="24"/>
      <c r="J7" s="23"/>
    </row>
    <row r="8" spans="1:10" ht="42.75" customHeight="1">
      <c r="A8" s="20" t="s">
        <v>241</v>
      </c>
      <c r="B8" s="18">
        <v>7877700</v>
      </c>
      <c r="C8" s="18">
        <v>7877700</v>
      </c>
      <c r="D8" s="18">
        <v>7877700</v>
      </c>
      <c r="E8" s="19"/>
      <c r="F8" s="19"/>
      <c r="G8" s="19"/>
      <c r="H8" s="19"/>
      <c r="I8" s="16"/>
      <c r="J8" s="23"/>
    </row>
    <row r="9" spans="1:10" ht="25.5" customHeight="1">
      <c r="A9" s="20" t="s">
        <v>242</v>
      </c>
      <c r="B9" s="18">
        <v>1193501</v>
      </c>
      <c r="C9" s="18">
        <v>1193501</v>
      </c>
      <c r="D9" s="18">
        <v>1193501</v>
      </c>
      <c r="E9" s="19"/>
      <c r="F9" s="19"/>
      <c r="G9" s="19"/>
      <c r="H9" s="19"/>
      <c r="I9" s="16"/>
      <c r="J9" s="23"/>
    </row>
    <row r="10" spans="1:10" ht="25.5" customHeight="1">
      <c r="A10" s="20" t="s">
        <v>243</v>
      </c>
      <c r="B10" s="18">
        <v>1818720</v>
      </c>
      <c r="C10" s="18">
        <v>1818720</v>
      </c>
      <c r="D10" s="18">
        <v>1818720</v>
      </c>
      <c r="E10" s="19"/>
      <c r="F10" s="19"/>
      <c r="G10" s="19"/>
      <c r="H10" s="19"/>
      <c r="I10" s="16"/>
      <c r="J10" s="23"/>
    </row>
    <row r="11" spans="1:10" ht="25.5" customHeight="1">
      <c r="A11" s="20" t="s">
        <v>244</v>
      </c>
      <c r="B11" s="18">
        <v>1696200</v>
      </c>
      <c r="C11" s="18">
        <v>1696200</v>
      </c>
      <c r="D11" s="18">
        <v>1696200</v>
      </c>
      <c r="E11" s="19"/>
      <c r="F11" s="19"/>
      <c r="G11" s="19"/>
      <c r="H11" s="19"/>
      <c r="I11" s="16"/>
      <c r="J11" s="23"/>
    </row>
    <row r="12" spans="1:10" ht="25.5" customHeight="1">
      <c r="A12" s="20" t="s">
        <v>245</v>
      </c>
      <c r="B12" s="18">
        <v>95460</v>
      </c>
      <c r="C12" s="18">
        <v>95460</v>
      </c>
      <c r="D12" s="18">
        <v>95460</v>
      </c>
      <c r="E12" s="21"/>
      <c r="F12" s="21"/>
      <c r="G12" s="21"/>
      <c r="H12" s="21"/>
      <c r="I12" s="25"/>
      <c r="J12" s="23"/>
    </row>
    <row r="13" spans="1:9" ht="14.25">
      <c r="A13" s="20" t="s">
        <v>246</v>
      </c>
      <c r="B13" s="18">
        <v>985340</v>
      </c>
      <c r="C13" s="18">
        <v>985340</v>
      </c>
      <c r="D13" s="22">
        <v>985340</v>
      </c>
      <c r="E13" s="6"/>
      <c r="F13" s="6"/>
      <c r="G13" s="6"/>
      <c r="H13" s="6"/>
      <c r="I13" s="6"/>
    </row>
    <row r="14" spans="1:9" ht="14.25">
      <c r="A14" s="20" t="s">
        <v>247</v>
      </c>
      <c r="B14" s="18">
        <v>14362021</v>
      </c>
      <c r="C14" s="18">
        <v>14362021</v>
      </c>
      <c r="D14" s="22">
        <v>14362021</v>
      </c>
      <c r="E14" s="6"/>
      <c r="F14" s="6"/>
      <c r="G14" s="6"/>
      <c r="H14" s="6"/>
      <c r="I14" s="6"/>
    </row>
    <row r="15" spans="1:9" ht="14.25">
      <c r="A15" s="20" t="s">
        <v>248</v>
      </c>
      <c r="B15" s="18">
        <v>12112199</v>
      </c>
      <c r="C15" s="18">
        <v>12112199</v>
      </c>
      <c r="D15" s="22">
        <v>12112199</v>
      </c>
      <c r="E15" s="6"/>
      <c r="F15" s="6"/>
      <c r="G15" s="6"/>
      <c r="H15" s="6"/>
      <c r="I15" s="6"/>
    </row>
    <row r="16" spans="1:9" ht="14.25">
      <c r="A16" s="20" t="s">
        <v>249</v>
      </c>
      <c r="B16" s="18">
        <v>6560000</v>
      </c>
      <c r="C16" s="18">
        <v>6560000</v>
      </c>
      <c r="D16" s="22">
        <v>6560000</v>
      </c>
      <c r="E16" s="6"/>
      <c r="F16" s="6"/>
      <c r="G16" s="6"/>
      <c r="H16" s="6"/>
      <c r="I16" s="6"/>
    </row>
    <row r="17" spans="1:9" ht="14.25">
      <c r="A17" s="20" t="s">
        <v>250</v>
      </c>
      <c r="B17" s="18">
        <v>22420000</v>
      </c>
      <c r="C17" s="18">
        <v>22420000</v>
      </c>
      <c r="D17" s="22">
        <v>22420000</v>
      </c>
      <c r="E17" s="6"/>
      <c r="F17" s="6"/>
      <c r="G17" s="6"/>
      <c r="H17" s="6"/>
      <c r="I17" s="6"/>
    </row>
    <row r="18" spans="1:9" ht="14.25">
      <c r="A18" s="20" t="s">
        <v>251</v>
      </c>
      <c r="B18" s="18">
        <v>4651440</v>
      </c>
      <c r="C18" s="18">
        <v>4651440</v>
      </c>
      <c r="D18" s="22">
        <v>4651440</v>
      </c>
      <c r="E18" s="6"/>
      <c r="F18" s="6"/>
      <c r="G18" s="6"/>
      <c r="H18" s="6"/>
      <c r="I18" s="6"/>
    </row>
    <row r="19" spans="1:9" ht="14.25">
      <c r="A19" s="20" t="s">
        <v>252</v>
      </c>
      <c r="B19" s="18">
        <v>985886</v>
      </c>
      <c r="C19" s="18">
        <v>985886</v>
      </c>
      <c r="D19" s="22">
        <v>985886</v>
      </c>
      <c r="E19" s="6"/>
      <c r="F19" s="6"/>
      <c r="G19" s="6"/>
      <c r="H19" s="6"/>
      <c r="I19" s="6"/>
    </row>
  </sheetData>
  <sheetProtection/>
  <mergeCells count="11">
    <mergeCell ref="I4:I6"/>
    <mergeCell ref="A2:H2"/>
    <mergeCell ref="A3:B3"/>
    <mergeCell ref="C4:H4"/>
    <mergeCell ref="D5:E5"/>
    <mergeCell ref="A4:A6"/>
    <mergeCell ref="B4:B6"/>
    <mergeCell ref="C5:C6"/>
    <mergeCell ref="F5:F6"/>
    <mergeCell ref="G5:G6"/>
    <mergeCell ref="H5:H6"/>
  </mergeCells>
  <printOptions/>
  <pageMargins left="0.75" right="0.75"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00B050"/>
  </sheetPr>
  <dimension ref="A1:B11"/>
  <sheetViews>
    <sheetView zoomScaleSheetLayoutView="100" workbookViewId="0" topLeftCell="A1">
      <selection activeCell="B6" sqref="B6"/>
    </sheetView>
  </sheetViews>
  <sheetFormatPr defaultColWidth="9.00390625" defaultRowHeight="14.25"/>
  <cols>
    <col min="1" max="1" width="53.00390625" style="0" customWidth="1"/>
    <col min="2" max="2" width="28.125" style="0" customWidth="1"/>
  </cols>
  <sheetData>
    <row r="1" ht="14.25">
      <c r="A1" s="1" t="s">
        <v>253</v>
      </c>
    </row>
    <row r="2" spans="1:2" ht="30" customHeight="1">
      <c r="A2" s="165" t="s">
        <v>254</v>
      </c>
      <c r="B2" s="165"/>
    </row>
    <row r="3" spans="1:2" ht="30" customHeight="1">
      <c r="A3" s="8" t="s">
        <v>55</v>
      </c>
      <c r="B3" s="9" t="s">
        <v>3</v>
      </c>
    </row>
    <row r="4" spans="1:2" ht="39" customHeight="1">
      <c r="A4" s="10" t="s">
        <v>57</v>
      </c>
      <c r="B4" s="10" t="s">
        <v>255</v>
      </c>
    </row>
    <row r="5" spans="1:2" ht="39" customHeight="1">
      <c r="A5" s="11" t="s">
        <v>256</v>
      </c>
      <c r="B5" s="6">
        <v>19</v>
      </c>
    </row>
    <row r="6" spans="1:2" ht="39" customHeight="1">
      <c r="A6" s="6" t="s">
        <v>257</v>
      </c>
      <c r="B6" s="6">
        <v>5</v>
      </c>
    </row>
    <row r="7" spans="1:2" ht="39" customHeight="1">
      <c r="A7" s="6" t="s">
        <v>258</v>
      </c>
      <c r="B7" s="6">
        <v>4</v>
      </c>
    </row>
    <row r="8" spans="1:2" ht="39" customHeight="1">
      <c r="A8" s="6" t="s">
        <v>259</v>
      </c>
      <c r="B8" s="6"/>
    </row>
    <row r="9" spans="1:2" ht="39" customHeight="1">
      <c r="A9" s="6" t="s">
        <v>260</v>
      </c>
      <c r="B9" s="6">
        <v>4</v>
      </c>
    </row>
    <row r="10" spans="1:2" ht="39" customHeight="1">
      <c r="A10" s="6" t="s">
        <v>261</v>
      </c>
      <c r="B10" s="6">
        <v>10</v>
      </c>
    </row>
    <row r="11" spans="1:2" ht="14.25">
      <c r="A11" s="12" t="s">
        <v>262</v>
      </c>
      <c r="B11" s="13"/>
    </row>
  </sheetData>
  <sheetProtection/>
  <mergeCells count="1">
    <mergeCell ref="A2:B2"/>
  </mergeCells>
  <printOptions/>
  <pageMargins left="0.75" right="0.47"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rgb="FF002060"/>
  </sheetPr>
  <dimension ref="A1:J21"/>
  <sheetViews>
    <sheetView zoomScaleSheetLayoutView="100" workbookViewId="0" topLeftCell="A13">
      <selection activeCell="O23" sqref="O23"/>
    </sheetView>
  </sheetViews>
  <sheetFormatPr defaultColWidth="9.00390625" defaultRowHeight="14.25"/>
  <cols>
    <col min="1" max="3" width="8.00390625" style="0" customWidth="1"/>
    <col min="4" max="4" width="15.375" style="0" customWidth="1"/>
    <col min="5" max="5" width="12.125" style="0" customWidth="1"/>
    <col min="6" max="6" width="10.125" style="0" customWidth="1"/>
    <col min="7" max="7" width="13.125" style="0" customWidth="1"/>
    <col min="8" max="8" width="14.375" style="0" customWidth="1"/>
    <col min="10" max="10" width="22.00390625" style="0" customWidth="1"/>
  </cols>
  <sheetData>
    <row r="1" ht="14.25">
      <c r="A1" s="1" t="s">
        <v>263</v>
      </c>
    </row>
    <row r="2" spans="1:10" ht="24">
      <c r="A2" s="169" t="s">
        <v>264</v>
      </c>
      <c r="B2" s="170"/>
      <c r="C2" s="170"/>
      <c r="D2" s="170"/>
      <c r="E2" s="170"/>
      <c r="F2" s="170"/>
      <c r="G2" s="170"/>
      <c r="H2" s="170"/>
      <c r="I2" s="170"/>
      <c r="J2" s="170"/>
    </row>
    <row r="3" spans="1:10" ht="15">
      <c r="A3" s="171" t="s">
        <v>55</v>
      </c>
      <c r="B3" s="171"/>
      <c r="C3" s="171"/>
      <c r="D3" s="2"/>
      <c r="E3" s="2"/>
      <c r="F3" s="2"/>
      <c r="G3" s="2"/>
      <c r="H3" s="2"/>
      <c r="I3" s="2"/>
      <c r="J3" s="7" t="s">
        <v>56</v>
      </c>
    </row>
    <row r="4" spans="1:10" ht="21" customHeight="1">
      <c r="A4" s="172" t="s">
        <v>193</v>
      </c>
      <c r="B4" s="172"/>
      <c r="C4" s="172"/>
      <c r="D4" s="172"/>
      <c r="E4" s="172" t="s">
        <v>194</v>
      </c>
      <c r="F4" s="172"/>
      <c r="G4" s="172"/>
      <c r="H4" s="172"/>
      <c r="I4" s="172"/>
      <c r="J4" s="172"/>
    </row>
    <row r="5" spans="1:10" ht="21" customHeight="1">
      <c r="A5" s="172" t="s">
        <v>65</v>
      </c>
      <c r="B5" s="172"/>
      <c r="C5" s="172"/>
      <c r="D5" s="172" t="s">
        <v>66</v>
      </c>
      <c r="E5" s="172" t="s">
        <v>78</v>
      </c>
      <c r="F5" s="172" t="s">
        <v>91</v>
      </c>
      <c r="G5" s="172"/>
      <c r="H5" s="172"/>
      <c r="I5" s="172" t="s">
        <v>92</v>
      </c>
      <c r="J5" s="172"/>
    </row>
    <row r="6" spans="1:10" ht="21" customHeight="1">
      <c r="A6" s="172"/>
      <c r="B6" s="172"/>
      <c r="C6" s="172"/>
      <c r="D6" s="172"/>
      <c r="E6" s="172"/>
      <c r="F6" s="172" t="s">
        <v>104</v>
      </c>
      <c r="G6" s="172" t="s">
        <v>195</v>
      </c>
      <c r="H6" s="172" t="s">
        <v>196</v>
      </c>
      <c r="I6" s="172" t="s">
        <v>104</v>
      </c>
      <c r="J6" s="172" t="s">
        <v>197</v>
      </c>
    </row>
    <row r="7" spans="1:10" ht="21" customHeight="1">
      <c r="A7" s="172"/>
      <c r="B7" s="172"/>
      <c r="C7" s="172"/>
      <c r="D7" s="172"/>
      <c r="E7" s="172"/>
      <c r="F7" s="172"/>
      <c r="G7" s="172"/>
      <c r="H7" s="172"/>
      <c r="I7" s="172"/>
      <c r="J7" s="172"/>
    </row>
    <row r="8" spans="1:10" ht="21" customHeight="1">
      <c r="A8" s="172" t="s">
        <v>67</v>
      </c>
      <c r="B8" s="172" t="s">
        <v>68</v>
      </c>
      <c r="C8" s="172" t="s">
        <v>69</v>
      </c>
      <c r="D8" s="3" t="s">
        <v>70</v>
      </c>
      <c r="E8" s="4">
        <v>1</v>
      </c>
      <c r="F8" s="4">
        <v>2</v>
      </c>
      <c r="G8" s="4">
        <v>3</v>
      </c>
      <c r="H8" s="4">
        <v>4</v>
      </c>
      <c r="I8" s="4">
        <v>5</v>
      </c>
      <c r="J8" s="4">
        <v>6</v>
      </c>
    </row>
    <row r="9" spans="1:10" ht="21" customHeight="1">
      <c r="A9" s="172"/>
      <c r="B9" s="172"/>
      <c r="C9" s="172"/>
      <c r="D9" s="3" t="s">
        <v>78</v>
      </c>
      <c r="E9" s="5"/>
      <c r="F9" s="5"/>
      <c r="G9" s="5"/>
      <c r="H9" s="5"/>
      <c r="I9" s="5"/>
      <c r="J9" s="5"/>
    </row>
    <row r="10" spans="1:10" ht="21" customHeight="1">
      <c r="A10" s="6"/>
      <c r="B10" s="6"/>
      <c r="C10" s="6"/>
      <c r="D10" s="6"/>
      <c r="E10" s="6"/>
      <c r="F10" s="6"/>
      <c r="G10" s="6"/>
      <c r="H10" s="6"/>
      <c r="I10" s="6"/>
      <c r="J10" s="6"/>
    </row>
    <row r="11" spans="1:10" ht="21" customHeight="1">
      <c r="A11" s="6"/>
      <c r="B11" s="6"/>
      <c r="C11" s="6"/>
      <c r="D11" s="6"/>
      <c r="E11" s="6"/>
      <c r="F11" s="6"/>
      <c r="G11" s="6"/>
      <c r="H11" s="6"/>
      <c r="I11" s="6"/>
      <c r="J11" s="6"/>
    </row>
    <row r="12" spans="1:10" ht="21" customHeight="1">
      <c r="A12" s="6"/>
      <c r="B12" s="6"/>
      <c r="C12" s="6"/>
      <c r="D12" s="6"/>
      <c r="E12" s="6"/>
      <c r="F12" s="6"/>
      <c r="G12" s="6"/>
      <c r="H12" s="6"/>
      <c r="I12" s="6"/>
      <c r="J12" s="6"/>
    </row>
    <row r="13" spans="1:10" ht="21" customHeight="1">
      <c r="A13" s="6"/>
      <c r="B13" s="6"/>
      <c r="C13" s="6"/>
      <c r="D13" s="6"/>
      <c r="E13" s="6"/>
      <c r="F13" s="6"/>
      <c r="G13" s="6"/>
      <c r="H13" s="6"/>
      <c r="I13" s="6"/>
      <c r="J13" s="6"/>
    </row>
    <row r="14" spans="1:10" ht="21" customHeight="1">
      <c r="A14" s="6"/>
      <c r="B14" s="6"/>
      <c r="C14" s="6"/>
      <c r="D14" s="6"/>
      <c r="E14" s="6"/>
      <c r="F14" s="6"/>
      <c r="G14" s="6"/>
      <c r="H14" s="6"/>
      <c r="I14" s="6"/>
      <c r="J14" s="6"/>
    </row>
    <row r="15" spans="1:10" ht="21" customHeight="1">
      <c r="A15" s="6"/>
      <c r="B15" s="6"/>
      <c r="C15" s="6"/>
      <c r="D15" s="6"/>
      <c r="E15" s="6"/>
      <c r="F15" s="6"/>
      <c r="G15" s="6"/>
      <c r="H15" s="6"/>
      <c r="I15" s="6"/>
      <c r="J15" s="6"/>
    </row>
    <row r="16" spans="1:10" ht="21" customHeight="1">
      <c r="A16" s="6"/>
      <c r="B16" s="6"/>
      <c r="C16" s="6"/>
      <c r="D16" s="6"/>
      <c r="E16" s="6"/>
      <c r="F16" s="6"/>
      <c r="G16" s="6"/>
      <c r="H16" s="6"/>
      <c r="I16" s="6"/>
      <c r="J16" s="6"/>
    </row>
    <row r="17" spans="1:10" ht="21" customHeight="1">
      <c r="A17" s="6"/>
      <c r="B17" s="6"/>
      <c r="C17" s="6"/>
      <c r="D17" s="6"/>
      <c r="E17" s="6"/>
      <c r="F17" s="6"/>
      <c r="G17" s="6"/>
      <c r="H17" s="6"/>
      <c r="I17" s="6"/>
      <c r="J17" s="6"/>
    </row>
    <row r="18" spans="1:10" ht="21" customHeight="1">
      <c r="A18" s="6"/>
      <c r="B18" s="6"/>
      <c r="C18" s="6"/>
      <c r="D18" s="6"/>
      <c r="E18" s="6"/>
      <c r="F18" s="6"/>
      <c r="G18" s="6"/>
      <c r="H18" s="6"/>
      <c r="I18" s="6"/>
      <c r="J18" s="6"/>
    </row>
    <row r="19" spans="1:10" ht="21" customHeight="1">
      <c r="A19" s="6"/>
      <c r="B19" s="6"/>
      <c r="C19" s="6"/>
      <c r="D19" s="6"/>
      <c r="E19" s="6"/>
      <c r="F19" s="6"/>
      <c r="G19" s="6"/>
      <c r="H19" s="6"/>
      <c r="I19" s="6"/>
      <c r="J19" s="6"/>
    </row>
    <row r="20" spans="1:10" ht="21" customHeight="1">
      <c r="A20" s="6"/>
      <c r="B20" s="6"/>
      <c r="C20" s="6"/>
      <c r="D20" s="6"/>
      <c r="E20" s="6"/>
      <c r="F20" s="6"/>
      <c r="G20" s="6"/>
      <c r="H20" s="6"/>
      <c r="I20" s="6"/>
      <c r="J20" s="6"/>
    </row>
    <row r="21" spans="1:10" ht="21" customHeight="1">
      <c r="A21" s="6"/>
      <c r="B21" s="6"/>
      <c r="C21" s="6"/>
      <c r="D21" s="6"/>
      <c r="E21" s="6"/>
      <c r="F21" s="6"/>
      <c r="G21" s="6"/>
      <c r="H21" s="6"/>
      <c r="I21" s="6"/>
      <c r="J21" s="6"/>
    </row>
  </sheetData>
  <sheetProtection/>
  <mergeCells count="17">
    <mergeCell ref="I6:I7"/>
    <mergeCell ref="J6:J7"/>
    <mergeCell ref="A5:C7"/>
    <mergeCell ref="F5:H5"/>
    <mergeCell ref="I5:J5"/>
    <mergeCell ref="A8:A9"/>
    <mergeCell ref="B8:B9"/>
    <mergeCell ref="C8:C9"/>
    <mergeCell ref="D5:D7"/>
    <mergeCell ref="E5:E7"/>
    <mergeCell ref="F6:F7"/>
    <mergeCell ref="G6:G7"/>
    <mergeCell ref="H6:H7"/>
    <mergeCell ref="A2:J2"/>
    <mergeCell ref="A3:C3"/>
    <mergeCell ref="A4:D4"/>
    <mergeCell ref="E4:J4"/>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孙欣</cp:lastModifiedBy>
  <cp:lastPrinted>2017-01-16T01:32:00Z</cp:lastPrinted>
  <dcterms:created xsi:type="dcterms:W3CDTF">2011-09-13T11:12:31Z</dcterms:created>
  <dcterms:modified xsi:type="dcterms:W3CDTF">2017-12-12T03:44:45Z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