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>
    <definedName name="_xlnm.Print_Titles" localSheetId="4">'部门项目支出表'!$4:$6</definedName>
  </definedNames>
  <calcPr fullCalcOnLoad="1"/>
</workbook>
</file>

<file path=xl/sharedStrings.xml><?xml version="1.0" encoding="utf-8"?>
<sst xmlns="http://schemas.openxmlformats.org/spreadsheetml/2006/main" count="577" uniqueCount="317">
  <si>
    <t>附件2-1</t>
  </si>
  <si>
    <t>部门收支总表</t>
  </si>
  <si>
    <t xml:space="preserve">单位名称：韶关市公安局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</si>
  <si>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</si>
  <si>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</si>
  <si>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</si>
  <si>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</si>
  <si>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</si>
  <si>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</si>
  <si>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</si>
  <si>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</si>
  <si>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</si>
  <si>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</si>
  <si>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</si>
  <si>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</si>
  <si>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</si>
  <si>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</si>
  <si>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</si>
  <si>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</si>
  <si>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</si>
  <si>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</si>
  <si>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</si>
  <si>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</si>
  <si>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</si>
  <si>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</si>
  <si>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</si>
  <si>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</si>
  <si>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</si>
  <si>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</si>
  <si>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</si>
  <si>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</si>
  <si>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</si>
  <si>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</si>
  <si>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</si>
  <si>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</si>
  <si>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</si>
  <si>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</si>
  <si>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</si>
  <si>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</si>
  <si>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</si>
  <si>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</si>
  <si>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</si>
  <si>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</si>
  <si>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</si>
  <si>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</si>
  <si>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</si>
  <si>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</si>
  <si>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</si>
  <si>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</si>
  <si>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</si>
  <si>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</si>
  <si>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</si>
  <si>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</si>
  <si>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</si>
  <si>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</si>
  <si>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单位名称：韶关市公安局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</si>
  <si>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</si>
  <si>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</si>
  <si>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</si>
  <si>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</si>
  <si>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</si>
  <si>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</si>
  <si>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</si>
  <si>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</si>
  <si>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</si>
  <si>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</si>
  <si>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</si>
  <si>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</si>
  <si>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</si>
  <si>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</si>
  <si>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</si>
  <si>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</si>
  <si>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</si>
  <si>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</si>
  <si>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</si>
  <si>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</si>
  <si>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</si>
  <si>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</si>
  <si>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</si>
  <si>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</si>
  <si>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99</t>
  </si>
  <si>
    <t>其他一般公共服务支出</t>
  </si>
  <si>
    <t>204</t>
  </si>
  <si>
    <t>02</t>
  </si>
  <si>
    <t>01</t>
  </si>
  <si>
    <t>行政运行</t>
  </si>
  <si>
    <t>04</t>
  </si>
  <si>
    <t>治安管理</t>
  </si>
  <si>
    <t>11</t>
  </si>
  <si>
    <t>禁毒管理</t>
  </si>
  <si>
    <t>12</t>
  </si>
  <si>
    <t>道路交通管理</t>
  </si>
  <si>
    <t>17</t>
  </si>
  <si>
    <t>拘押收教场所管理</t>
  </si>
  <si>
    <t>19</t>
  </si>
  <si>
    <t>信息化建设</t>
  </si>
  <si>
    <t>其他公安支出</t>
  </si>
  <si>
    <t>208</t>
  </si>
  <si>
    <t>05</t>
  </si>
  <si>
    <t>归口管理的行政单位离退休</t>
  </si>
  <si>
    <t>机关事业单位基本养老保险缴费支出</t>
  </si>
  <si>
    <t>221</t>
  </si>
  <si>
    <t>住房公积金</t>
  </si>
  <si>
    <t>03</t>
  </si>
  <si>
    <t>购房补贴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</si>
  <si>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</si>
  <si>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</si>
  <si>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</si>
  <si>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</si>
  <si>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</si>
  <si>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</si>
  <si>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</si>
  <si>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</si>
  <si>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</si>
  <si>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</si>
  <si>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</si>
  <si>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</si>
  <si>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</si>
  <si>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</si>
  <si>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</si>
  <si>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</si>
  <si>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</si>
  <si>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</si>
  <si>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</si>
  <si>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</si>
  <si>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</si>
  <si>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</si>
  <si>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其他工资福利支出</t>
  </si>
  <si>
    <t>伙食补助费</t>
  </si>
  <si>
    <t>机关事业单位基本养老保险缴费</t>
  </si>
  <si>
    <t>商品和服务支出</t>
  </si>
  <si>
    <t>因公出国（境）费用</t>
  </si>
  <si>
    <t>维修（护）费</t>
  </si>
  <si>
    <t>公务接待费</t>
  </si>
  <si>
    <t>租赁费</t>
  </si>
  <si>
    <t>会议费</t>
  </si>
  <si>
    <t>其他商品和服务支出</t>
  </si>
  <si>
    <t>办公费</t>
  </si>
  <si>
    <t>印刷费</t>
  </si>
  <si>
    <t>物业管理费</t>
  </si>
  <si>
    <t>咨询费</t>
  </si>
  <si>
    <t>手续费</t>
  </si>
  <si>
    <t>水费</t>
  </si>
  <si>
    <t>电费</t>
  </si>
  <si>
    <t>邮电费</t>
  </si>
  <si>
    <t>差旅费</t>
  </si>
  <si>
    <t>公务用车运行维护费</t>
  </si>
  <si>
    <t>福利费</t>
  </si>
  <si>
    <t>其他交通费用</t>
  </si>
  <si>
    <t>对个人和家庭的补助</t>
  </si>
  <si>
    <t>离休费</t>
  </si>
  <si>
    <t>退休费</t>
  </si>
  <si>
    <t>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</si>
  <si>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</si>
  <si>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</si>
  <si>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</si>
  <si>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</si>
  <si>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</si>
  <si>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</si>
  <si>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</si>
  <si>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</si>
  <si>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2018年春运经费</t>
  </si>
  <si>
    <t>保障春运交通安全</t>
  </si>
  <si>
    <t>2018年立功奖励金</t>
  </si>
  <si>
    <t>发挥公安表彰奖励工作的激励、引导和示范作用。</t>
  </si>
  <si>
    <t>2018年民警救助金</t>
  </si>
  <si>
    <t>解决民警的后顾之忧，提高民警的工作积极性。</t>
  </si>
  <si>
    <t>2018年司法救助金</t>
  </si>
  <si>
    <t>对符合条件的群众进行司法救助。</t>
  </si>
  <si>
    <t>2018年政府购买服务</t>
  </si>
  <si>
    <t>保障辅警经费，缓解基层警力不足。</t>
  </si>
  <si>
    <t>***</t>
  </si>
  <si>
    <t>道路交通事故社会救助基金</t>
  </si>
  <si>
    <t>通过基金的救助，交通事故当事人获得及时抢救和适当补偿，保护受害人的合法利益，减少社会矛盾，促进社会和谐稳定。</t>
  </si>
  <si>
    <t>基础建设及采购项目</t>
  </si>
  <si>
    <t>保障公安业务技术用房建设。</t>
  </si>
  <si>
    <t>监所医疗分院</t>
  </si>
  <si>
    <t>为切实解决在押人员患病人员收治场所问题，在各地级以上市至少建设1所符合本市收治规模的市级收治场所。</t>
  </si>
  <si>
    <t>交警机动车号牌制作点</t>
  </si>
  <si>
    <t>按省公安厅要求，下放机动车号牌制作，节省发放和领取等耗时耗力的环节。</t>
  </si>
  <si>
    <t>交警科目三考试点搬迁（含机动车驾驶员考试专项经费100万元）</t>
  </si>
  <si>
    <t>提升考试工作效率，降低考试人力和设备成本。</t>
  </si>
  <si>
    <t>禁毒专项经费</t>
  </si>
  <si>
    <t>强化社会面吸毒人员管控，减轻毒品危害，推动社区戒毒社区康复工作制度化、规范化和常态化。</t>
  </si>
  <si>
    <t>省际公安检查站运行维护费用</t>
  </si>
  <si>
    <t>充分发挥检查站的“铁闸”作用，维护好韶关乃至全省的社会治安大局的持续平安稳定。</t>
  </si>
  <si>
    <t>县级戒毒人员补助经费</t>
  </si>
  <si>
    <t>保障戒毒人员伙食、药品供给</t>
  </si>
  <si>
    <t>备注：***为涉密项目。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</si>
  <si>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</si>
  <si>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</si>
  <si>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</si>
  <si>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</si>
  <si>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</si>
  <si>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</si>
  <si>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</si>
  <si>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</si>
  <si>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</si>
  <si>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</si>
  <si>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</si>
  <si>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</si>
  <si>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</si>
  <si>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</si>
  <si>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</si>
  <si>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</si>
  <si>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</si>
  <si>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</si>
  <si>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</si>
  <si>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</si>
  <si>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</si>
  <si>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</si>
  <si>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</si>
  <si>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</si>
  <si>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</si>
  <si>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</si>
  <si>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</si>
  <si>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</si>
  <si>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</si>
  <si>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</si>
  <si>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</si>
  <si>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</si>
  <si>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</si>
  <si>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</si>
  <si>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</si>
  <si>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</si>
  <si>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十一、城乡社区支出</t>
  </si>
  <si>
    <t>41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</si>
  <si>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</si>
  <si>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</si>
  <si>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</si>
  <si>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</si>
  <si>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</si>
  <si>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</si>
  <si>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</si>
  <si>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</si>
  <si>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</si>
  <si>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</si>
  <si>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</si>
  <si>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</si>
  <si>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</si>
  <si>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</si>
  <si>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十七、援助其他地区支出</t>
  </si>
  <si>
    <t>47</t>
  </si>
  <si>
    <t>18</t>
  </si>
  <si>
    <t>十八、国土海洋气象等支出</t>
  </si>
  <si>
    <t>48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</si>
  <si>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</si>
  <si>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</si>
  <si>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</si>
  <si>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</si>
  <si>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</si>
  <si>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</si>
  <si>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</si>
  <si>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</si>
  <si>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</si>
  <si>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</si>
  <si>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</si>
  <si>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</si>
  <si>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</si>
  <si>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</si>
  <si>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</si>
  <si>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</si>
  <si>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</si>
  <si>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</si>
  <si>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</si>
  <si>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</si>
  <si>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</si>
  <si>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</si>
  <si>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</si>
  <si>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</si>
  <si>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</si>
  <si>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</si>
  <si>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</si>
  <si>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</si>
  <si>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</si>
  <si>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</si>
  <si>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</si>
  <si>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</si>
  <si>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</si>
  <si>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</si>
  <si>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</si>
  <si>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</si>
  <si>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</si>
  <si>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</si>
  <si>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</si>
  <si>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</si>
  <si>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</si>
  <si>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</si>
  <si>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</si>
  <si>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</si>
  <si>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</si>
  <si>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奖励金</t>
  </si>
  <si>
    <t>救济费</t>
  </si>
  <si>
    <t>生活补助</t>
  </si>
  <si>
    <t>房屋建筑物购建</t>
  </si>
  <si>
    <t>被装购置费</t>
  </si>
  <si>
    <t>专用设备购置</t>
  </si>
  <si>
    <t>信息网络及软件购置更新</t>
  </si>
  <si>
    <t>大型修缮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</si>
  <si>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</si>
  <si>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</si>
  <si>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</si>
  <si>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</si>
  <si>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</si>
  <si>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</si>
  <si>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</si>
  <si>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</si>
  <si>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</si>
  <si>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</si>
  <si>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</si>
  <si>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</si>
  <si>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</si>
  <si>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</si>
  <si>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</si>
  <si>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单位名称：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</si>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</sst>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_ 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49">
      <alignment/>
      <protection/>
    </xf>
    <xf numFmtId="0" fontId="26" fillId="0" borderId="0" xfId="49" applyFont="1" applyAlignment="1">
      <alignment horizontal="right"/>
      <protection/>
    </xf>
    <xf numFmtId="0" fontId="4" fillId="0" borderId="10" xfId="49" applyFont="1" applyFill="1" applyBorder="1" applyAlignment="1">
      <alignment horizontal="center" vertical="center" wrapText="1" shrinkToFit="1"/>
      <protection/>
    </xf>
    <xf numFmtId="0" fontId="4" fillId="0" borderId="10" xfId="49" applyFont="1" applyFill="1" applyBorder="1" applyAlignment="1">
      <alignment horizontal="center" vertical="center" shrinkToFit="1"/>
      <protection/>
    </xf>
    <xf numFmtId="4" fontId="4" fillId="0" borderId="10" xfId="4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5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0" borderId="0" xfId="43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1" fillId="24" borderId="10" xfId="43" applyFont="1" applyFill="1" applyBorder="1" applyAlignment="1">
      <alignment horizontal="center" vertical="center" wrapText="1" shrinkToFit="1"/>
    </xf>
    <xf numFmtId="0" fontId="31" fillId="24" borderId="10" xfId="43" applyNumberFormat="1" applyFont="1" applyFill="1" applyBorder="1" applyAlignment="1">
      <alignment horizontal="center" vertical="center" wrapText="1" shrinkToFit="1"/>
    </xf>
    <xf numFmtId="0" fontId="31" fillId="0" borderId="11" xfId="43" applyNumberFormat="1" applyFont="1" applyFill="1" applyBorder="1" applyAlignment="1">
      <alignment horizontal="center" vertical="center" shrinkToFit="1"/>
    </xf>
    <xf numFmtId="4" fontId="32" fillId="0" borderId="11" xfId="43" applyNumberFormat="1" applyFont="1" applyFill="1" applyBorder="1" applyAlignment="1">
      <alignment/>
    </xf>
    <xf numFmtId="0" fontId="32" fillId="0" borderId="10" xfId="43" applyNumberFormat="1" applyFont="1" applyFill="1" applyBorder="1" applyAlignment="1">
      <alignment horizontal="left" vertical="center" shrinkToFit="1"/>
    </xf>
    <xf numFmtId="4" fontId="32" fillId="0" borderId="10" xfId="43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32" fillId="0" borderId="12" xfId="43" applyNumberFormat="1" applyFont="1" applyFill="1" applyBorder="1" applyAlignment="1">
      <alignment/>
    </xf>
    <xf numFmtId="0" fontId="25" fillId="0" borderId="0" xfId="47" applyFont="1">
      <alignment/>
      <protection/>
    </xf>
    <xf numFmtId="0" fontId="2" fillId="0" borderId="0" xfId="47">
      <alignment/>
      <protection/>
    </xf>
    <xf numFmtId="0" fontId="26" fillId="0" borderId="0" xfId="47" applyFont="1" applyAlignment="1">
      <alignment horizontal="right"/>
      <protection/>
    </xf>
    <xf numFmtId="0" fontId="25" fillId="24" borderId="10" xfId="47" applyFont="1" applyFill="1" applyBorder="1" applyAlignment="1">
      <alignment horizontal="center" vertical="center" wrapText="1" shrinkToFit="1"/>
      <protection/>
    </xf>
    <xf numFmtId="0" fontId="36" fillId="0" borderId="0" xfId="48" applyFont="1">
      <alignment/>
      <protection/>
    </xf>
    <xf numFmtId="0" fontId="37" fillId="0" borderId="0" xfId="48" applyFont="1">
      <alignment/>
      <protection/>
    </xf>
    <xf numFmtId="0" fontId="36" fillId="0" borderId="0" xfId="48" applyFont="1" applyAlignment="1">
      <alignment horizontal="center"/>
      <protection/>
    </xf>
    <xf numFmtId="0" fontId="36" fillId="0" borderId="0" xfId="48" applyFont="1" applyAlignment="1">
      <alignment horizontal="right"/>
      <protection/>
    </xf>
    <xf numFmtId="0" fontId="36" fillId="24" borderId="10" xfId="48" applyFont="1" applyFill="1" applyBorder="1" applyAlignment="1">
      <alignment horizontal="center" vertical="center"/>
      <protection/>
    </xf>
    <xf numFmtId="0" fontId="36" fillId="24" borderId="10" xfId="48" applyFont="1" applyFill="1" applyBorder="1" applyAlignment="1">
      <alignment horizontal="center" vertical="center" wrapText="1"/>
      <protection/>
    </xf>
    <xf numFmtId="0" fontId="36" fillId="24" borderId="10" xfId="48" applyFont="1" applyFill="1" applyBorder="1" applyAlignment="1">
      <alignment horizontal="left" vertical="center"/>
      <protection/>
    </xf>
    <xf numFmtId="4" fontId="36" fillId="24" borderId="10" xfId="48" applyNumberFormat="1" applyFont="1" applyFill="1" applyBorder="1" applyAlignment="1">
      <alignment horizontal="right" vertical="center" shrinkToFit="1"/>
      <protection/>
    </xf>
    <xf numFmtId="0" fontId="36" fillId="24" borderId="10" xfId="48" applyFont="1" applyFill="1" applyBorder="1" applyAlignment="1">
      <alignment horizontal="right" vertical="center" shrinkToFit="1"/>
      <protection/>
    </xf>
    <xf numFmtId="0" fontId="36" fillId="24" borderId="10" xfId="48" applyFont="1" applyFill="1" applyBorder="1" applyAlignment="1">
      <alignment horizontal="left" vertical="center" shrinkToFit="1"/>
      <protection/>
    </xf>
    <xf numFmtId="0" fontId="38" fillId="24" borderId="10" xfId="48" applyFont="1" applyFill="1" applyBorder="1" applyAlignment="1">
      <alignment horizontal="center" vertical="center"/>
      <protection/>
    </xf>
    <xf numFmtId="0" fontId="38" fillId="24" borderId="10" xfId="48" applyFont="1" applyFill="1" applyBorder="1" applyAlignment="1">
      <alignment vertical="center"/>
      <protection/>
    </xf>
    <xf numFmtId="0" fontId="36" fillId="24" borderId="10" xfId="48" applyFont="1" applyFill="1" applyBorder="1" applyAlignment="1">
      <alignment vertical="center"/>
      <protection/>
    </xf>
    <xf numFmtId="0" fontId="32" fillId="0" borderId="0" xfId="43" applyNumberFormat="1" applyFont="1" applyFill="1" applyBorder="1" applyAlignment="1">
      <alignment horizontal="right" vertical="center"/>
    </xf>
    <xf numFmtId="0" fontId="39" fillId="24" borderId="13" xfId="43" applyNumberFormat="1" applyFont="1" applyFill="1" applyBorder="1" applyAlignment="1">
      <alignment horizontal="center" vertical="center" wrapText="1" shrinkToFit="1"/>
    </xf>
    <xf numFmtId="4" fontId="32" fillId="0" borderId="14" xfId="43" applyNumberFormat="1" applyFont="1" applyFill="1" applyBorder="1" applyAlignment="1">
      <alignment/>
    </xf>
    <xf numFmtId="0" fontId="32" fillId="0" borderId="15" xfId="43" applyNumberFormat="1" applyFont="1" applyFill="1" applyBorder="1" applyAlignment="1">
      <alignment horizontal="left" vertical="center" shrinkToFit="1"/>
    </xf>
    <xf numFmtId="0" fontId="32" fillId="24" borderId="13" xfId="43" applyNumberFormat="1" applyFont="1" applyFill="1" applyBorder="1" applyAlignment="1">
      <alignment horizontal="center" vertical="center" wrapText="1" shrinkToFit="1"/>
    </xf>
    <xf numFmtId="0" fontId="2" fillId="0" borderId="0" xfId="46">
      <alignment/>
      <protection/>
    </xf>
    <xf numFmtId="0" fontId="25" fillId="0" borderId="0" xfId="46" applyFont="1" applyAlignment="1">
      <alignment horizontal="center"/>
      <protection/>
    </xf>
    <xf numFmtId="0" fontId="4" fillId="24" borderId="10" xfId="46" applyFont="1" applyFill="1" applyBorder="1" applyAlignment="1">
      <alignment horizontal="center" vertical="center" shrinkToFit="1"/>
      <protection/>
    </xf>
    <xf numFmtId="4" fontId="4" fillId="24" borderId="10" xfId="46" applyNumberFormat="1" applyFont="1" applyFill="1" applyBorder="1" applyAlignment="1">
      <alignment horizontal="right" vertical="center" shrinkToFit="1"/>
      <protection/>
    </xf>
    <xf numFmtId="0" fontId="4" fillId="24" borderId="10" xfId="46" applyFont="1" applyFill="1" applyBorder="1" applyAlignment="1">
      <alignment horizontal="right" vertical="center" shrinkToFit="1"/>
      <protection/>
    </xf>
    <xf numFmtId="0" fontId="25" fillId="0" borderId="0" xfId="46" applyFont="1" applyAlignment="1">
      <alignment horizontal="right"/>
      <protection/>
    </xf>
    <xf numFmtId="0" fontId="2" fillId="0" borderId="0" xfId="44">
      <alignment/>
      <protection/>
    </xf>
    <xf numFmtId="0" fontId="25" fillId="0" borderId="0" xfId="44" applyFont="1" applyAlignment="1">
      <alignment horizontal="center"/>
      <protection/>
    </xf>
    <xf numFmtId="0" fontId="4" fillId="24" borderId="16" xfId="44" applyFont="1" applyFill="1" applyBorder="1" applyAlignment="1">
      <alignment horizontal="center" vertical="center" wrapText="1" shrinkToFit="1"/>
      <protection/>
    </xf>
    <xf numFmtId="0" fontId="4" fillId="24" borderId="16" xfId="44" applyFont="1" applyFill="1" applyBorder="1" applyAlignment="1">
      <alignment horizontal="center" vertical="center" shrinkToFit="1"/>
      <protection/>
    </xf>
    <xf numFmtId="4" fontId="4" fillId="24" borderId="16" xfId="44" applyNumberFormat="1" applyFont="1" applyFill="1" applyBorder="1" applyAlignment="1">
      <alignment horizontal="right" vertical="center" shrinkToFit="1"/>
      <protection/>
    </xf>
    <xf numFmtId="0" fontId="4" fillId="24" borderId="16" xfId="44" applyFont="1" applyFill="1" applyBorder="1" applyAlignment="1">
      <alignment horizontal="left" vertical="center" shrinkToFit="1"/>
      <protection/>
    </xf>
    <xf numFmtId="0" fontId="4" fillId="24" borderId="16" xfId="44" applyFont="1" applyFill="1" applyBorder="1" applyAlignment="1">
      <alignment horizontal="right" vertical="center" shrinkToFit="1"/>
      <protection/>
    </xf>
    <xf numFmtId="0" fontId="4" fillId="0" borderId="16" xfId="44" applyFont="1" applyBorder="1" applyAlignment="1">
      <alignment horizontal="left" vertical="center" shrinkToFit="1"/>
      <protection/>
    </xf>
    <xf numFmtId="4" fontId="4" fillId="0" borderId="16" xfId="44" applyNumberFormat="1" applyFont="1" applyBorder="1" applyAlignment="1">
      <alignment horizontal="right" vertical="center" shrinkToFit="1"/>
      <protection/>
    </xf>
    <xf numFmtId="0" fontId="4" fillId="0" borderId="16" xfId="44" applyFont="1" applyBorder="1" applyAlignment="1">
      <alignment horizontal="right" vertical="center" shrinkToFit="1"/>
      <protection/>
    </xf>
    <xf numFmtId="0" fontId="25" fillId="0" borderId="0" xfId="44" applyFont="1" applyAlignment="1">
      <alignment horizontal="right"/>
      <protection/>
    </xf>
    <xf numFmtId="0" fontId="26" fillId="0" borderId="0" xfId="44" applyFont="1" applyAlignment="1">
      <alignment horizontal="right"/>
      <protection/>
    </xf>
    <xf numFmtId="0" fontId="32" fillId="0" borderId="0" xfId="0" applyFont="1" applyAlignment="1">
      <alignment vertical="center"/>
    </xf>
    <xf numFmtId="0" fontId="32" fillId="0" borderId="0" xfId="42" applyNumberFormat="1" applyFont="1" applyFill="1" applyBorder="1" applyAlignment="1">
      <alignment horizontal="left" vertical="center"/>
    </xf>
    <xf numFmtId="0" fontId="30" fillId="0" borderId="0" xfId="42" applyNumberFormat="1" applyFont="1" applyFill="1" applyBorder="1" applyAlignment="1">
      <alignment/>
    </xf>
    <xf numFmtId="0" fontId="32" fillId="0" borderId="0" xfId="42" applyNumberFormat="1" applyFont="1" applyFill="1" applyBorder="1" applyAlignment="1">
      <alignment vertical="center"/>
    </xf>
    <xf numFmtId="0" fontId="32" fillId="0" borderId="0" xfId="42" applyNumberFormat="1" applyFont="1" applyFill="1" applyBorder="1" applyAlignment="1">
      <alignment horizontal="right" vertical="center"/>
    </xf>
    <xf numFmtId="0" fontId="1" fillId="24" borderId="13" xfId="42" applyFont="1" applyFill="1" applyBorder="1" applyAlignment="1">
      <alignment horizontal="center" vertical="center" wrapText="1" shrinkToFit="1"/>
    </xf>
    <xf numFmtId="0" fontId="42" fillId="24" borderId="13" xfId="42" applyFont="1" applyFill="1" applyBorder="1" applyAlignment="1">
      <alignment horizontal="center" vertical="center" wrapText="1" shrinkToFit="1"/>
    </xf>
    <xf numFmtId="0" fontId="1" fillId="24" borderId="13" xfId="42" applyFont="1" applyFill="1" applyBorder="1" applyAlignment="1">
      <alignment horizontal="left" vertical="center" wrapText="1" shrinkToFit="1"/>
    </xf>
    <xf numFmtId="4" fontId="1" fillId="0" borderId="13" xfId="42" applyNumberFormat="1" applyFont="1" applyBorder="1" applyAlignment="1">
      <alignment horizontal="center" shrinkToFit="1"/>
    </xf>
    <xf numFmtId="4" fontId="1" fillId="0" borderId="13" xfId="42" applyNumberFormat="1" applyFont="1" applyBorder="1" applyAlignment="1">
      <alignment horizontal="right"/>
    </xf>
    <xf numFmtId="0" fontId="1" fillId="24" borderId="13" xfId="42" applyFont="1" applyFill="1" applyBorder="1" applyAlignment="1">
      <alignment horizontal="right" vertical="center" wrapText="1" shrinkToFit="1"/>
    </xf>
    <xf numFmtId="4" fontId="1" fillId="0" borderId="13" xfId="43" applyNumberFormat="1" applyFont="1" applyBorder="1" applyAlignment="1">
      <alignment horizontal="center" shrinkToFit="1"/>
    </xf>
    <xf numFmtId="4" fontId="1" fillId="0" borderId="13" xfId="43" applyNumberFormat="1" applyFont="1" applyBorder="1" applyAlignment="1">
      <alignment horizontal="right"/>
    </xf>
    <xf numFmtId="0" fontId="32" fillId="0" borderId="13" xfId="56" applyNumberFormat="1" applyFont="1" applyFill="1" applyBorder="1" applyAlignment="1">
      <alignment horizontal="left" vertical="center" shrinkToFit="1"/>
    </xf>
    <xf numFmtId="4" fontId="32" fillId="0" borderId="13" xfId="57" applyNumberFormat="1" applyFont="1" applyFill="1" applyBorder="1" applyAlignment="1">
      <alignment/>
    </xf>
    <xf numFmtId="4" fontId="32" fillId="0" borderId="13" xfId="58" applyNumberFormat="1" applyFont="1" applyFill="1" applyBorder="1" applyAlignment="1">
      <alignment/>
    </xf>
    <xf numFmtId="0" fontId="2" fillId="0" borderId="0" xfId="44" applyAlignment="1">
      <alignment/>
      <protection/>
    </xf>
    <xf numFmtId="0" fontId="25" fillId="0" borderId="0" xfId="44" applyFont="1" applyAlignment="1">
      <alignment/>
      <protection/>
    </xf>
    <xf numFmtId="0" fontId="32" fillId="0" borderId="13" xfId="59" applyNumberFormat="1" applyFont="1" applyFill="1" applyBorder="1" applyAlignment="1">
      <alignment horizontal="left" vertical="center" shrinkToFit="1"/>
    </xf>
    <xf numFmtId="0" fontId="4" fillId="0" borderId="17" xfId="44" applyFont="1" applyBorder="1" applyAlignment="1">
      <alignment horizontal="left" vertical="center" shrinkToFit="1"/>
      <protection/>
    </xf>
    <xf numFmtId="0" fontId="4" fillId="24" borderId="17" xfId="44" applyFont="1" applyFill="1" applyBorder="1" applyAlignment="1">
      <alignment horizontal="left" vertical="center" shrinkToFit="1"/>
      <protection/>
    </xf>
    <xf numFmtId="0" fontId="4" fillId="24" borderId="15" xfId="46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vertical="center"/>
    </xf>
    <xf numFmtId="0" fontId="4" fillId="24" borderId="18" xfId="46" applyFont="1" applyFill="1" applyBorder="1" applyAlignment="1">
      <alignment horizontal="center" vertical="center" wrapText="1" shrinkToFit="1"/>
      <protection/>
    </xf>
    <xf numFmtId="4" fontId="32" fillId="0" borderId="10" xfId="62" applyNumberFormat="1" applyFont="1" applyFill="1" applyBorder="1" applyAlignment="1">
      <alignment/>
    </xf>
    <xf numFmtId="4" fontId="32" fillId="0" borderId="10" xfId="60" applyNumberFormat="1" applyFont="1" applyFill="1" applyBorder="1" applyAlignment="1">
      <alignment/>
    </xf>
    <xf numFmtId="4" fontId="32" fillId="0" borderId="10" xfId="61" applyNumberFormat="1" applyFont="1" applyFill="1" applyBorder="1" applyAlignment="1">
      <alignment/>
    </xf>
    <xf numFmtId="0" fontId="32" fillId="0" borderId="13" xfId="50" applyNumberFormat="1" applyFont="1" applyFill="1" applyBorder="1" applyAlignment="1">
      <alignment horizontal="left" vertical="center" shrinkToFit="1"/>
    </xf>
    <xf numFmtId="176" fontId="32" fillId="0" borderId="13" xfId="51" applyNumberFormat="1" applyFont="1" applyFill="1" applyBorder="1" applyAlignment="1">
      <alignment/>
    </xf>
    <xf numFmtId="0" fontId="32" fillId="0" borderId="13" xfId="52" applyNumberFormat="1" applyFont="1" applyFill="1" applyBorder="1" applyAlignment="1">
      <alignment horizontal="left" vertical="center" shrinkToFit="1"/>
    </xf>
    <xf numFmtId="0" fontId="32" fillId="0" borderId="13" xfId="53" applyNumberFormat="1" applyFont="1" applyFill="1" applyBorder="1" applyAlignment="1">
      <alignment horizontal="left" vertical="center" shrinkToFit="1"/>
    </xf>
    <xf numFmtId="0" fontId="32" fillId="0" borderId="13" xfId="54" applyNumberFormat="1" applyFont="1" applyFill="1" applyBorder="1" applyAlignment="1">
      <alignment horizontal="left" vertical="center" shrinkToFit="1"/>
    </xf>
    <xf numFmtId="176" fontId="32" fillId="0" borderId="13" xfId="55" applyNumberFormat="1" applyFont="1" applyFill="1" applyBorder="1" applyAlignment="1">
      <alignment/>
    </xf>
    <xf numFmtId="4" fontId="32" fillId="0" borderId="13" xfId="41" applyNumberFormat="1" applyFont="1" applyFill="1" applyBorder="1" applyAlignment="1">
      <alignment/>
    </xf>
    <xf numFmtId="0" fontId="1" fillId="0" borderId="13" xfId="61" applyNumberFormat="1" applyFont="1" applyFill="1" applyBorder="1" applyAlignment="1">
      <alignment horizontal="left" vertical="center" wrapText="1"/>
    </xf>
    <xf numFmtId="0" fontId="1" fillId="24" borderId="10" xfId="45" applyNumberFormat="1" applyFont="1" applyFill="1" applyBorder="1" applyAlignment="1">
      <alignment horizontal="center" vertical="center" wrapText="1" shrinkToFit="1"/>
    </xf>
    <xf numFmtId="0" fontId="1" fillId="0" borderId="10" xfId="45" applyNumberFormat="1" applyFont="1" applyFill="1" applyBorder="1" applyAlignment="1">
      <alignment horizontal="center" vertical="center" wrapText="1"/>
    </xf>
    <xf numFmtId="0" fontId="32" fillId="0" borderId="13" xfId="66" applyNumberFormat="1" applyFont="1" applyFill="1" applyBorder="1" applyAlignment="1">
      <alignment horizontal="left" vertical="center" shrinkToFit="1"/>
    </xf>
    <xf numFmtId="176" fontId="32" fillId="0" borderId="13" xfId="67" applyNumberFormat="1" applyFont="1" applyFill="1" applyBorder="1" applyAlignment="1">
      <alignment/>
    </xf>
    <xf numFmtId="176" fontId="32" fillId="0" borderId="13" xfId="74" applyNumberFormat="1" applyFont="1" applyFill="1" applyBorder="1" applyAlignment="1">
      <alignment/>
    </xf>
    <xf numFmtId="0" fontId="32" fillId="0" borderId="13" xfId="75" applyNumberFormat="1" applyFont="1" applyFill="1" applyBorder="1" applyAlignment="1">
      <alignment horizontal="left" vertical="center" shrinkToFit="1"/>
    </xf>
    <xf numFmtId="176" fontId="32" fillId="0" borderId="13" xfId="76" applyNumberFormat="1" applyFont="1" applyFill="1" applyBorder="1" applyAlignment="1">
      <alignment/>
    </xf>
    <xf numFmtId="0" fontId="32" fillId="0" borderId="13" xfId="77" applyNumberFormat="1" applyFont="1" applyFill="1" applyBorder="1" applyAlignment="1">
      <alignment horizontal="left" vertical="center" shrinkToFit="1"/>
    </xf>
    <xf numFmtId="176" fontId="32" fillId="0" borderId="13" xfId="78" applyNumberFormat="1" applyFont="1" applyFill="1" applyBorder="1" applyAlignment="1">
      <alignment/>
    </xf>
    <xf numFmtId="0" fontId="32" fillId="0" borderId="13" xfId="79" applyNumberFormat="1" applyFont="1" applyFill="1" applyBorder="1" applyAlignment="1">
      <alignment horizontal="left" vertical="center" shrinkToFit="1"/>
    </xf>
    <xf numFmtId="176" fontId="32" fillId="0" borderId="13" xfId="80" applyNumberFormat="1" applyFont="1" applyFill="1" applyBorder="1" applyAlignment="1">
      <alignment/>
    </xf>
    <xf numFmtId="0" fontId="32" fillId="0" borderId="13" xfId="81" applyNumberFormat="1" applyFont="1" applyFill="1" applyBorder="1" applyAlignment="1">
      <alignment horizontal="left" vertical="center" shrinkToFit="1"/>
    </xf>
    <xf numFmtId="176" fontId="32" fillId="0" borderId="13" xfId="68" applyNumberFormat="1" applyFont="1" applyFill="1" applyBorder="1" applyAlignment="1">
      <alignment/>
    </xf>
    <xf numFmtId="0" fontId="32" fillId="0" borderId="13" xfId="69" applyNumberFormat="1" applyFont="1" applyFill="1" applyBorder="1" applyAlignment="1">
      <alignment horizontal="left" vertical="center" shrinkToFit="1"/>
    </xf>
    <xf numFmtId="176" fontId="32" fillId="0" borderId="13" xfId="70" applyNumberFormat="1" applyFont="1" applyFill="1" applyBorder="1" applyAlignment="1">
      <alignment/>
    </xf>
    <xf numFmtId="0" fontId="32" fillId="0" borderId="13" xfId="71" applyNumberFormat="1" applyFont="1" applyFill="1" applyBorder="1" applyAlignment="1">
      <alignment horizontal="left" vertical="center" shrinkToFit="1"/>
    </xf>
    <xf numFmtId="0" fontId="32" fillId="0" borderId="13" xfId="72" applyNumberFormat="1" applyFont="1" applyFill="1" applyBorder="1" applyAlignment="1">
      <alignment horizontal="left" vertical="center" shrinkToFit="1"/>
    </xf>
    <xf numFmtId="0" fontId="32" fillId="0" borderId="13" xfId="73" applyNumberFormat="1" applyFont="1" applyFill="1" applyBorder="1" applyAlignment="1">
      <alignment horizontal="left" vertical="center" shrinkToFit="1"/>
    </xf>
    <xf numFmtId="177" fontId="32" fillId="0" borderId="13" xfId="40" applyNumberFormat="1" applyFont="1" applyFill="1" applyBorder="1" applyAlignment="1">
      <alignment horizontal="right"/>
    </xf>
    <xf numFmtId="177" fontId="32" fillId="0" borderId="13" xfId="78" applyNumberFormat="1" applyFont="1" applyFill="1" applyBorder="1" applyAlignment="1">
      <alignment horizontal="right"/>
    </xf>
    <xf numFmtId="177" fontId="0" fillId="0" borderId="10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6" fillId="24" borderId="15" xfId="48" applyFont="1" applyFill="1" applyBorder="1" applyAlignment="1">
      <alignment horizontal="center" vertical="center"/>
      <protection/>
    </xf>
    <xf numFmtId="0" fontId="38" fillId="24" borderId="19" xfId="48" applyFont="1" applyFill="1" applyBorder="1" applyAlignment="1">
      <alignment vertical="center"/>
      <protection/>
    </xf>
    <xf numFmtId="0" fontId="36" fillId="24" borderId="19" xfId="48" applyFont="1" applyFill="1" applyBorder="1" applyAlignment="1">
      <alignment vertical="center"/>
      <protection/>
    </xf>
    <xf numFmtId="0" fontId="36" fillId="24" borderId="19" xfId="48" applyFont="1" applyFill="1" applyBorder="1" applyAlignment="1">
      <alignment horizontal="right" vertical="center" shrinkToFit="1"/>
      <protection/>
    </xf>
    <xf numFmtId="4" fontId="36" fillId="24" borderId="19" xfId="48" applyNumberFormat="1" applyFont="1" applyFill="1" applyBorder="1" applyAlignment="1">
      <alignment horizontal="right" vertical="center" shrinkToFit="1"/>
      <protection/>
    </xf>
    <xf numFmtId="177" fontId="43" fillId="0" borderId="13" xfId="42" applyNumberFormat="1" applyFont="1" applyBorder="1" applyAlignment="1">
      <alignment horizontal="center" wrapText="1" shrinkToFit="1"/>
    </xf>
    <xf numFmtId="177" fontId="44" fillId="24" borderId="10" xfId="48" applyNumberFormat="1" applyFont="1" applyFill="1" applyBorder="1" applyAlignment="1">
      <alignment vertical="center" wrapText="1"/>
      <protection/>
    </xf>
    <xf numFmtId="177" fontId="44" fillId="24" borderId="10" xfId="48" applyNumberFormat="1" applyFont="1" applyFill="1" applyBorder="1" applyAlignment="1">
      <alignment horizontal="right" vertical="center" wrapText="1" shrinkToFit="1"/>
      <protection/>
    </xf>
    <xf numFmtId="177" fontId="43" fillId="0" borderId="13" xfId="65" applyNumberFormat="1" applyFont="1" applyBorder="1" applyAlignment="1">
      <alignment horizontal="center" wrapText="1" shrinkToFit="1"/>
    </xf>
    <xf numFmtId="177" fontId="43" fillId="0" borderId="13" xfId="64" applyNumberFormat="1" applyFont="1" applyBorder="1" applyAlignment="1">
      <alignment horizontal="center" wrapText="1" shrinkToFit="1"/>
    </xf>
    <xf numFmtId="177" fontId="43" fillId="0" borderId="13" xfId="63" applyNumberFormat="1" applyFont="1" applyBorder="1" applyAlignment="1">
      <alignment horizontal="center" wrapText="1" shrinkToFit="1"/>
    </xf>
    <xf numFmtId="0" fontId="2" fillId="0" borderId="0" xfId="46" applyAlignment="1">
      <alignment/>
      <protection/>
    </xf>
    <xf numFmtId="0" fontId="25" fillId="0" borderId="0" xfId="46" applyFont="1" applyAlignment="1">
      <alignment/>
      <protection/>
    </xf>
    <xf numFmtId="4" fontId="0" fillId="0" borderId="13" xfId="43" applyNumberFormat="1" applyFont="1" applyBorder="1" applyAlignment="1">
      <alignment horizontal="right" shrinkToFit="1"/>
    </xf>
    <xf numFmtId="0" fontId="29" fillId="0" borderId="0" xfId="42" applyNumberFormat="1" applyFont="1" applyFill="1" applyBorder="1" applyAlignment="1">
      <alignment horizontal="center" vertical="center" wrapText="1" shrinkToFit="1"/>
    </xf>
    <xf numFmtId="0" fontId="1" fillId="24" borderId="20" xfId="42" applyFont="1" applyFill="1" applyBorder="1" applyAlignment="1">
      <alignment horizontal="center" vertical="center" wrapText="1" shrinkToFit="1"/>
    </xf>
    <xf numFmtId="0" fontId="1" fillId="24" borderId="16" xfId="42" applyFont="1" applyFill="1" applyBorder="1" applyAlignment="1">
      <alignment horizontal="center" vertical="center" wrapText="1" shrinkToFit="1"/>
    </xf>
    <xf numFmtId="0" fontId="41" fillId="0" borderId="0" xfId="44" applyFont="1" applyAlignment="1">
      <alignment horizontal="center"/>
      <protection/>
    </xf>
    <xf numFmtId="0" fontId="4" fillId="24" borderId="21" xfId="44" applyFont="1" applyFill="1" applyBorder="1" applyAlignment="1">
      <alignment horizontal="center" vertical="center" shrinkToFit="1"/>
      <protection/>
    </xf>
    <xf numFmtId="0" fontId="4" fillId="24" borderId="22" xfId="44" applyFont="1" applyFill="1" applyBorder="1" applyAlignment="1">
      <alignment horizontal="center" vertical="center" shrinkToFit="1"/>
      <protection/>
    </xf>
    <xf numFmtId="0" fontId="4" fillId="24" borderId="23" xfId="44" applyFont="1" applyFill="1" applyBorder="1" applyAlignment="1">
      <alignment horizontal="center" vertical="center" shrinkToFit="1"/>
      <protection/>
    </xf>
    <xf numFmtId="0" fontId="4" fillId="24" borderId="16" xfId="44" applyFont="1" applyFill="1" applyBorder="1" applyAlignment="1">
      <alignment horizontal="center" vertical="center" shrinkToFit="1"/>
      <protection/>
    </xf>
    <xf numFmtId="0" fontId="4" fillId="24" borderId="22" xfId="44" applyFont="1" applyFill="1" applyBorder="1" applyAlignment="1">
      <alignment horizontal="center" vertical="center" wrapText="1" shrinkToFit="1"/>
      <protection/>
    </xf>
    <xf numFmtId="0" fontId="4" fillId="24" borderId="16" xfId="44" applyFont="1" applyFill="1" applyBorder="1" applyAlignment="1">
      <alignment horizontal="center" vertical="center" wrapText="1" shrinkToFit="1"/>
      <protection/>
    </xf>
    <xf numFmtId="0" fontId="4" fillId="24" borderId="23" xfId="44" applyFont="1" applyFill="1" applyBorder="1" applyAlignment="1">
      <alignment horizontal="center" vertical="center" wrapText="1" shrinkToFit="1"/>
      <protection/>
    </xf>
    <xf numFmtId="0" fontId="41" fillId="0" borderId="0" xfId="46" applyFont="1" applyAlignment="1">
      <alignment horizontal="center"/>
      <protection/>
    </xf>
    <xf numFmtId="0" fontId="4" fillId="24" borderId="10" xfId="46" applyFont="1" applyFill="1" applyBorder="1" applyAlignment="1">
      <alignment horizontal="center" vertical="center" shrinkToFit="1"/>
      <protection/>
    </xf>
    <xf numFmtId="0" fontId="4" fillId="24" borderId="10" xfId="46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29" fillId="0" borderId="0" xfId="43" applyNumberFormat="1" applyFont="1" applyFill="1" applyBorder="1" applyAlignment="1">
      <alignment horizontal="center" vertical="center" wrapText="1" shrinkToFit="1"/>
    </xf>
    <xf numFmtId="0" fontId="32" fillId="24" borderId="20" xfId="43" applyFont="1" applyFill="1" applyBorder="1" applyAlignment="1">
      <alignment horizontal="center" vertical="center" wrapText="1" shrinkToFit="1"/>
    </xf>
    <xf numFmtId="0" fontId="32" fillId="24" borderId="17" xfId="43" applyFont="1" applyFill="1" applyBorder="1" applyAlignment="1">
      <alignment horizontal="center" vertical="center" wrapText="1" shrinkToFit="1"/>
    </xf>
    <xf numFmtId="0" fontId="32" fillId="24" borderId="16" xfId="43" applyFont="1" applyFill="1" applyBorder="1" applyAlignment="1">
      <alignment horizontal="center" vertical="center" wrapText="1" shrinkToFit="1"/>
    </xf>
    <xf numFmtId="0" fontId="32" fillId="24" borderId="11" xfId="43" applyFont="1" applyFill="1" applyBorder="1" applyAlignment="1">
      <alignment horizontal="center" vertical="center" wrapText="1" shrinkToFit="1"/>
    </xf>
    <xf numFmtId="0" fontId="32" fillId="24" borderId="12" xfId="43" applyFont="1" applyFill="1" applyBorder="1" applyAlignment="1">
      <alignment horizontal="center" vertical="center" wrapText="1" shrinkToFit="1"/>
    </xf>
    <xf numFmtId="0" fontId="32" fillId="24" borderId="24" xfId="43" applyFont="1" applyFill="1" applyBorder="1" applyAlignment="1">
      <alignment horizontal="center" vertical="center" wrapText="1" shrinkToFit="1"/>
    </xf>
    <xf numFmtId="0" fontId="39" fillId="24" borderId="20" xfId="43" applyFont="1" applyFill="1" applyBorder="1" applyAlignment="1">
      <alignment horizontal="center" vertical="center" wrapText="1" shrinkToFit="1"/>
    </xf>
    <xf numFmtId="0" fontId="39" fillId="24" borderId="17" xfId="43" applyFont="1" applyFill="1" applyBorder="1" applyAlignment="1">
      <alignment horizontal="center" vertical="center" wrapText="1" shrinkToFit="1"/>
    </xf>
    <xf numFmtId="0" fontId="39" fillId="24" borderId="16" xfId="43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39" fillId="24" borderId="11" xfId="43" applyFont="1" applyFill="1" applyBorder="1" applyAlignment="1">
      <alignment horizontal="center" vertical="center" wrapText="1" shrinkToFit="1"/>
    </xf>
    <xf numFmtId="0" fontId="39" fillId="24" borderId="12" xfId="43" applyFont="1" applyFill="1" applyBorder="1" applyAlignment="1">
      <alignment horizontal="center" vertical="center" wrapText="1" shrinkToFit="1"/>
    </xf>
    <xf numFmtId="0" fontId="39" fillId="24" borderId="24" xfId="43" applyFont="1" applyFill="1" applyBorder="1" applyAlignment="1">
      <alignment horizontal="center" vertical="center" wrapText="1" shrinkToFit="1"/>
    </xf>
    <xf numFmtId="0" fontId="39" fillId="24" borderId="14" xfId="43" applyFont="1" applyFill="1" applyBorder="1" applyAlignment="1">
      <alignment horizontal="center" vertical="center" wrapText="1" shrinkToFit="1"/>
    </xf>
    <xf numFmtId="0" fontId="39" fillId="24" borderId="25" xfId="43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48" applyFont="1" applyAlignment="1">
      <alignment horizontal="center"/>
      <protection/>
    </xf>
    <xf numFmtId="0" fontId="36" fillId="24" borderId="10" xfId="48" applyFont="1" applyFill="1" applyBorder="1" applyAlignment="1">
      <alignment horizontal="center" vertical="center"/>
      <protection/>
    </xf>
    <xf numFmtId="0" fontId="36" fillId="24" borderId="10" xfId="4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33" fillId="0" borderId="0" xfId="47" applyFont="1" applyAlignment="1">
      <alignment horizontal="center"/>
      <protection/>
    </xf>
    <xf numFmtId="0" fontId="34" fillId="0" borderId="0" xfId="47" applyFont="1" applyAlignment="1">
      <alignment horizontal="center"/>
      <protection/>
    </xf>
    <xf numFmtId="0" fontId="25" fillId="24" borderId="10" xfId="47" applyFont="1" applyFill="1" applyBorder="1" applyAlignment="1">
      <alignment horizontal="center" vertical="center" wrapText="1" shrinkToFit="1"/>
      <protection/>
    </xf>
    <xf numFmtId="0" fontId="25" fillId="24" borderId="10" xfId="47" applyFont="1" applyFill="1" applyBorder="1" applyAlignment="1">
      <alignment horizontal="center" vertical="center" shrinkToFit="1"/>
      <protection/>
    </xf>
    <xf numFmtId="0" fontId="31" fillId="24" borderId="10" xfId="43" applyFont="1" applyFill="1" applyBorder="1" applyAlignment="1">
      <alignment horizontal="center" vertical="center" wrapText="1" shrinkToFit="1"/>
    </xf>
    <xf numFmtId="0" fontId="31" fillId="24" borderId="26" xfId="43" applyFont="1" applyFill="1" applyBorder="1" applyAlignment="1">
      <alignment horizontal="center" vertical="center" wrapText="1" shrinkToFit="1"/>
    </xf>
    <xf numFmtId="0" fontId="27" fillId="0" borderId="0" xfId="45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5" fillId="0" borderId="0" xfId="49" applyFont="1" applyAlignment="1">
      <alignment horizontal="left"/>
      <protection/>
    </xf>
    <xf numFmtId="0" fontId="4" fillId="0" borderId="10" xfId="49" applyFont="1" applyFill="1" applyBorder="1" applyAlignment="1">
      <alignment horizontal="center" vertical="center" wrapText="1" shrinkToFi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8年“三公”经费预算表_3" xfId="40"/>
    <cellStyle name="常规_2018年项目支出明细表_1" xfId="41"/>
    <cellStyle name="常规_Sheet1" xfId="42"/>
    <cellStyle name="常规_Sheet2" xfId="43"/>
    <cellStyle name="常规_Sheet2_1" xfId="44"/>
    <cellStyle name="常规_Sheet3" xfId="45"/>
    <cellStyle name="常规_Sheet3_Sheet10" xfId="46"/>
    <cellStyle name="常规_Sheet3_Sheet11" xfId="47"/>
    <cellStyle name="常规_Sheet4" xfId="48"/>
    <cellStyle name="常规_Sheet9" xfId="49"/>
    <cellStyle name="常规_部门基本支出表" xfId="50"/>
    <cellStyle name="常规_部门基本支出表_1" xfId="51"/>
    <cellStyle name="常规_部门基本支出表_2" xfId="52"/>
    <cellStyle name="常规_部门基本支出表_3" xfId="53"/>
    <cellStyle name="常规_部门基本支出表_4" xfId="54"/>
    <cellStyle name="常规_部门基本支出表_5" xfId="55"/>
    <cellStyle name="常规_部门收入总表" xfId="56"/>
    <cellStyle name="常规_部门收入总表_1" xfId="57"/>
    <cellStyle name="常规_部门收入总表_2" xfId="58"/>
    <cellStyle name="常规_部门支出总表" xfId="59"/>
    <cellStyle name="常规_部门支出总表_1" xfId="60"/>
    <cellStyle name="常规_部门支出总表_2" xfId="61"/>
    <cellStyle name="常规_部门支出总表_3" xfId="62"/>
    <cellStyle name="常规_财政拨款收支总表" xfId="63"/>
    <cellStyle name="常规_财政拨款收支总表_1" xfId="64"/>
    <cellStyle name="常规_财政拨款收支总表_2" xfId="65"/>
    <cellStyle name="常规_一般公共预算项目支出表" xfId="66"/>
    <cellStyle name="常规_一般公共预算项目支出表_1" xfId="67"/>
    <cellStyle name="常规_一般公共预算项目支出表_10" xfId="68"/>
    <cellStyle name="常规_一般公共预算项目支出表_11" xfId="69"/>
    <cellStyle name="常规_一般公共预算项目支出表_12" xfId="70"/>
    <cellStyle name="常规_一般公共预算项目支出表_13" xfId="71"/>
    <cellStyle name="常规_一般公共预算项目支出表_14" xfId="72"/>
    <cellStyle name="常规_一般公共预算项目支出表_15" xfId="73"/>
    <cellStyle name="常规_一般公共预算项目支出表_2" xfId="74"/>
    <cellStyle name="常规_一般公共预算项目支出表_3" xfId="75"/>
    <cellStyle name="常规_一般公共预算项目支出表_4" xfId="76"/>
    <cellStyle name="常规_一般公共预算项目支出表_5" xfId="77"/>
    <cellStyle name="常规_一般公共预算项目支出表_6" xfId="78"/>
    <cellStyle name="常规_一般公共预算项目支出表_7" xfId="79"/>
    <cellStyle name="常规_一般公共预算项目支出表_8" xfId="80"/>
    <cellStyle name="常规_一般公共预算项目支出表_9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1.00390625" style="0" customWidth="1"/>
  </cols>
  <sheetData>
    <row r="1" ht="14.25">
      <c r="A1" s="1" t="s">
        <v>0</v>
      </c>
    </row>
    <row r="2" spans="1:4" ht="18.75">
      <c r="A2" s="135" t="s">
        <v>1</v>
      </c>
      <c r="B2" s="135"/>
      <c r="C2" s="135"/>
      <c r="D2" s="135"/>
    </row>
    <row r="3" spans="1:4" ht="14.25">
      <c r="A3" s="63"/>
      <c r="B3" s="64"/>
      <c r="C3" s="64"/>
      <c r="D3" s="64"/>
    </row>
    <row r="4" spans="1:4" s="62" customFormat="1" ht="12">
      <c r="A4" s="65" t="s">
        <v>2</v>
      </c>
      <c r="B4" s="65"/>
      <c r="C4" s="65"/>
      <c r="D4" s="66" t="s">
        <v>3</v>
      </c>
    </row>
    <row r="5" spans="1:4" ht="14.25">
      <c r="A5" s="136" t="s">
        <v>4</v>
      </c>
      <c r="B5" s="137"/>
      <c r="C5" s="136" t="s">
        <v>5</v>
      </c>
      <c r="D5" s="137"/>
    </row>
    <row r="6" spans="1:4" ht="14.25">
      <c r="A6" s="67" t="s">
        <v>6</v>
      </c>
      <c r="B6" s="68" t="s">
        <v>7</v>
      </c>
      <c r="C6" s="69" t="s">
        <v>8</v>
      </c>
      <c r="D6" s="68" t="s">
        <v>7</v>
      </c>
    </row>
    <row r="7" spans="1:4" ht="14.25">
      <c r="A7" s="69" t="s">
        <v>9</v>
      </c>
      <c r="B7" s="70">
        <v>398760056.32</v>
      </c>
      <c r="C7" s="69" t="s">
        <v>10</v>
      </c>
      <c r="D7" s="73">
        <v>242760056.32</v>
      </c>
    </row>
    <row r="8" spans="1:4" ht="14.25">
      <c r="A8" s="69" t="s">
        <v>11</v>
      </c>
      <c r="B8" s="70">
        <v>398760056.32</v>
      </c>
      <c r="C8" s="69" t="s">
        <v>12</v>
      </c>
      <c r="D8" s="73">
        <v>171010611.96</v>
      </c>
    </row>
    <row r="9" spans="1:4" ht="14.25">
      <c r="A9" s="69" t="s">
        <v>13</v>
      </c>
      <c r="B9" s="70"/>
      <c r="C9" s="69" t="s">
        <v>14</v>
      </c>
      <c r="D9" s="73">
        <v>43502500</v>
      </c>
    </row>
    <row r="10" spans="1:4" ht="14.25">
      <c r="A10" s="69" t="s">
        <v>15</v>
      </c>
      <c r="B10" s="70"/>
      <c r="C10" s="69" t="s">
        <v>16</v>
      </c>
      <c r="D10" s="73">
        <v>28246944.36</v>
      </c>
    </row>
    <row r="11" spans="1:4" ht="14.25">
      <c r="A11" s="69" t="s">
        <v>17</v>
      </c>
      <c r="B11" s="71"/>
      <c r="C11" s="69" t="s">
        <v>18</v>
      </c>
      <c r="D11" s="74"/>
    </row>
    <row r="12" spans="1:4" ht="14.25">
      <c r="A12" s="69" t="s">
        <v>19</v>
      </c>
      <c r="B12" s="70"/>
      <c r="C12" s="69" t="s">
        <v>20</v>
      </c>
      <c r="D12" s="74"/>
    </row>
    <row r="13" spans="1:4" ht="14.25">
      <c r="A13" s="69" t="s">
        <v>21</v>
      </c>
      <c r="B13" s="71"/>
      <c r="C13" s="69" t="s">
        <v>22</v>
      </c>
      <c r="D13" s="74"/>
    </row>
    <row r="14" spans="1:4" ht="14.25">
      <c r="A14" s="69" t="s">
        <v>23</v>
      </c>
      <c r="B14" s="71"/>
      <c r="C14" s="69" t="s">
        <v>24</v>
      </c>
      <c r="D14" s="74"/>
    </row>
    <row r="15" spans="1:4" ht="14.25">
      <c r="A15" s="69" t="s">
        <v>25</v>
      </c>
      <c r="B15" s="71"/>
      <c r="C15" s="69" t="s">
        <v>26</v>
      </c>
      <c r="D15" s="74"/>
    </row>
    <row r="16" spans="1:4" ht="14.25">
      <c r="A16" s="69" t="s">
        <v>27</v>
      </c>
      <c r="B16" s="71"/>
      <c r="C16" s="69" t="s">
        <v>28</v>
      </c>
      <c r="D16" s="74"/>
    </row>
    <row r="17" spans="1:4" ht="14.25">
      <c r="A17" s="69" t="s">
        <v>29</v>
      </c>
      <c r="B17" s="70"/>
      <c r="C17" s="69"/>
      <c r="D17" s="74"/>
    </row>
    <row r="18" spans="1:4" ht="14.25">
      <c r="A18" s="69" t="s">
        <v>30</v>
      </c>
      <c r="B18" s="70"/>
      <c r="C18" s="69" t="s">
        <v>31</v>
      </c>
      <c r="D18" s="73">
        <v>156000000</v>
      </c>
    </row>
    <row r="19" spans="1:4" ht="14.25">
      <c r="A19" s="69" t="s">
        <v>32</v>
      </c>
      <c r="B19" s="70"/>
      <c r="C19" s="69" t="s">
        <v>24</v>
      </c>
      <c r="D19" s="73">
        <v>15676000</v>
      </c>
    </row>
    <row r="20" spans="1:4" ht="14.25">
      <c r="A20" s="69" t="s">
        <v>33</v>
      </c>
      <c r="B20" s="70"/>
      <c r="C20" s="69" t="s">
        <v>34</v>
      </c>
      <c r="D20" s="73"/>
    </row>
    <row r="21" spans="1:4" ht="14.25">
      <c r="A21" s="69" t="s">
        <v>35</v>
      </c>
      <c r="B21" s="70"/>
      <c r="C21" s="69" t="s">
        <v>36</v>
      </c>
      <c r="D21" s="74"/>
    </row>
    <row r="22" spans="1:4" ht="14.25">
      <c r="A22" s="69"/>
      <c r="B22" s="72"/>
      <c r="C22" s="69" t="s">
        <v>37</v>
      </c>
      <c r="D22" s="74"/>
    </row>
    <row r="23" spans="1:4" ht="14.25">
      <c r="A23" s="69"/>
      <c r="B23" s="72"/>
      <c r="C23" s="69" t="s">
        <v>38</v>
      </c>
      <c r="D23" s="73">
        <v>140324000</v>
      </c>
    </row>
    <row r="24" spans="1:4" ht="14.25">
      <c r="A24" s="69"/>
      <c r="B24" s="72"/>
      <c r="C24" s="69" t="s">
        <v>28</v>
      </c>
      <c r="D24" s="70"/>
    </row>
    <row r="25" spans="1:4" ht="14.25">
      <c r="A25" s="69"/>
      <c r="B25" s="72"/>
      <c r="C25" s="69"/>
      <c r="D25" s="72"/>
    </row>
    <row r="26" spans="1:4" ht="14.25">
      <c r="A26" s="69"/>
      <c r="B26" s="72"/>
      <c r="C26" s="69" t="s">
        <v>39</v>
      </c>
      <c r="D26" s="70"/>
    </row>
    <row r="27" spans="1:4" ht="14.25">
      <c r="A27" s="69"/>
      <c r="B27" s="72"/>
      <c r="C27" s="69"/>
      <c r="D27" s="72"/>
    </row>
    <row r="28" spans="1:4" ht="14.25">
      <c r="A28" s="69" t="s">
        <v>40</v>
      </c>
      <c r="B28" s="70">
        <v>398760056.32</v>
      </c>
      <c r="C28" s="67" t="s">
        <v>41</v>
      </c>
      <c r="D28" s="70">
        <v>398760056.32</v>
      </c>
    </row>
    <row r="29" spans="1:4" ht="14.25">
      <c r="A29" s="69"/>
      <c r="B29" s="72"/>
      <c r="C29" s="69"/>
      <c r="D29" s="72"/>
    </row>
    <row r="30" spans="1:4" ht="14.25">
      <c r="A30" s="69" t="s">
        <v>42</v>
      </c>
      <c r="B30" s="70"/>
      <c r="C30" s="69" t="s">
        <v>43</v>
      </c>
      <c r="D30" s="70"/>
    </row>
    <row r="31" spans="1:4" ht="14.25">
      <c r="A31" s="69" t="s">
        <v>44</v>
      </c>
      <c r="B31" s="71"/>
      <c r="C31" s="69" t="s">
        <v>45</v>
      </c>
      <c r="D31" s="71"/>
    </row>
    <row r="32" spans="1:4" ht="14.25">
      <c r="A32" s="69" t="s">
        <v>46</v>
      </c>
      <c r="B32" s="70"/>
      <c r="C32" s="69" t="s">
        <v>47</v>
      </c>
      <c r="D32" s="71"/>
    </row>
    <row r="33" spans="1:4" ht="14.25">
      <c r="A33" s="69" t="s">
        <v>48</v>
      </c>
      <c r="B33" s="71"/>
      <c r="C33" s="69"/>
      <c r="D33" s="72"/>
    </row>
    <row r="34" spans="1:4" ht="14.25">
      <c r="A34" s="69"/>
      <c r="B34" s="72"/>
      <c r="C34" s="69"/>
      <c r="D34" s="72"/>
    </row>
    <row r="35" spans="1:4" ht="14.25">
      <c r="A35" s="69"/>
      <c r="B35" s="72"/>
      <c r="C35" s="69"/>
      <c r="D35" s="72"/>
    </row>
    <row r="36" spans="1:4" ht="14.25">
      <c r="A36" s="69" t="s">
        <v>49</v>
      </c>
      <c r="B36" s="71"/>
      <c r="C36" s="69" t="s">
        <v>50</v>
      </c>
      <c r="D36" s="72"/>
    </row>
    <row r="37" spans="1:4" ht="14.25">
      <c r="A37" s="69"/>
      <c r="B37" s="72"/>
      <c r="C37" s="69"/>
      <c r="D37" s="72"/>
    </row>
    <row r="38" spans="1:4" ht="14.25">
      <c r="A38" s="69" t="s">
        <v>51</v>
      </c>
      <c r="B38" s="70">
        <v>398760056.32</v>
      </c>
      <c r="C38" s="67" t="s">
        <v>52</v>
      </c>
      <c r="D38" s="70">
        <v>398760056.32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7">
      <selection activeCell="A9" sqref="A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299</v>
      </c>
    </row>
    <row r="2" spans="1:2" ht="30" customHeight="1">
      <c r="A2" s="178" t="s">
        <v>300</v>
      </c>
      <c r="B2" s="178"/>
    </row>
    <row r="3" spans="1:2" ht="30" customHeight="1">
      <c r="A3" s="8" t="s">
        <v>55</v>
      </c>
      <c r="B3" s="9" t="s">
        <v>3</v>
      </c>
    </row>
    <row r="4" spans="1:2" ht="39" customHeight="1">
      <c r="A4" s="10" t="s">
        <v>57</v>
      </c>
      <c r="B4" s="10" t="s">
        <v>301</v>
      </c>
    </row>
    <row r="5" spans="1:2" ht="39" customHeight="1">
      <c r="A5" s="120" t="s">
        <v>302</v>
      </c>
      <c r="B5" s="134">
        <v>43502500</v>
      </c>
    </row>
    <row r="6" spans="1:2" ht="39" customHeight="1">
      <c r="A6" s="119" t="s">
        <v>303</v>
      </c>
      <c r="B6" s="117">
        <f>B7+B8+B11</f>
        <v>7444200</v>
      </c>
    </row>
    <row r="7" spans="1:2" ht="39" customHeight="1">
      <c r="A7" s="118" t="s">
        <v>304</v>
      </c>
      <c r="B7" s="116">
        <v>33000</v>
      </c>
    </row>
    <row r="8" spans="1:2" ht="39" customHeight="1">
      <c r="A8" s="118" t="s">
        <v>305</v>
      </c>
      <c r="B8" s="116">
        <v>6941200</v>
      </c>
    </row>
    <row r="9" spans="1:2" ht="39" customHeight="1">
      <c r="A9" s="118" t="s">
        <v>306</v>
      </c>
      <c r="B9" s="117">
        <v>801200</v>
      </c>
    </row>
    <row r="10" spans="1:2" ht="39" customHeight="1">
      <c r="A10" s="118" t="s">
        <v>307</v>
      </c>
      <c r="B10" s="116">
        <v>6140000</v>
      </c>
    </row>
    <row r="11" spans="1:2" ht="39" customHeight="1">
      <c r="A11" s="118" t="s">
        <v>308</v>
      </c>
      <c r="B11" s="115">
        <v>470000</v>
      </c>
    </row>
    <row r="12" spans="1:2" ht="14.25">
      <c r="A12" s="179" t="s">
        <v>309</v>
      </c>
      <c r="B12" s="179"/>
    </row>
    <row r="13" spans="1:2" ht="14.25">
      <c r="A13" s="11" t="s">
        <v>310</v>
      </c>
      <c r="B13" s="11"/>
    </row>
    <row r="14" spans="1:2" ht="37.5" customHeight="1">
      <c r="A14" s="180" t="s">
        <v>311</v>
      </c>
      <c r="B14" s="180"/>
    </row>
  </sheetData>
  <sheetProtection/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I8" sqref="I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312</v>
      </c>
    </row>
    <row r="2" spans="1:7" ht="24">
      <c r="A2" s="181" t="s">
        <v>313</v>
      </c>
      <c r="B2" s="182"/>
      <c r="C2" s="182"/>
      <c r="D2" s="182"/>
      <c r="E2" s="182"/>
      <c r="F2" s="182"/>
      <c r="G2" s="182"/>
    </row>
    <row r="3" spans="1:7" ht="15">
      <c r="A3" s="183" t="s">
        <v>314</v>
      </c>
      <c r="B3" s="183"/>
      <c r="C3" s="183"/>
      <c r="D3" s="2"/>
      <c r="E3" s="2"/>
      <c r="F3" s="2"/>
      <c r="G3" s="3" t="s">
        <v>56</v>
      </c>
    </row>
    <row r="4" spans="1:7" ht="21" customHeight="1">
      <c r="A4" s="184" t="s">
        <v>315</v>
      </c>
      <c r="B4" s="184"/>
      <c r="C4" s="184"/>
      <c r="D4" s="184"/>
      <c r="E4" s="184" t="s">
        <v>316</v>
      </c>
      <c r="F4" s="184"/>
      <c r="G4" s="184"/>
    </row>
    <row r="5" spans="1:7" ht="21" customHeight="1">
      <c r="A5" s="184" t="s">
        <v>65</v>
      </c>
      <c r="B5" s="184"/>
      <c r="C5" s="184"/>
      <c r="D5" s="184" t="s">
        <v>66</v>
      </c>
      <c r="E5" s="184" t="s">
        <v>118</v>
      </c>
      <c r="F5" s="184" t="s">
        <v>108</v>
      </c>
      <c r="G5" s="184" t="s">
        <v>109</v>
      </c>
    </row>
    <row r="6" spans="1:7" ht="21" customHeight="1">
      <c r="A6" s="184"/>
      <c r="B6" s="184"/>
      <c r="C6" s="184"/>
      <c r="D6" s="184"/>
      <c r="E6" s="184"/>
      <c r="F6" s="184"/>
      <c r="G6" s="184"/>
    </row>
    <row r="7" spans="1:7" ht="21" customHeight="1">
      <c r="A7" s="184"/>
      <c r="B7" s="184"/>
      <c r="C7" s="184"/>
      <c r="D7" s="184"/>
      <c r="E7" s="184"/>
      <c r="F7" s="184"/>
      <c r="G7" s="184"/>
    </row>
    <row r="8" spans="1:7" ht="21" customHeight="1">
      <c r="A8" s="184" t="s">
        <v>67</v>
      </c>
      <c r="B8" s="184" t="s">
        <v>68</v>
      </c>
      <c r="C8" s="184" t="s">
        <v>69</v>
      </c>
      <c r="D8" s="4" t="s">
        <v>70</v>
      </c>
      <c r="E8" s="5">
        <v>1</v>
      </c>
      <c r="F8" s="5">
        <v>2</v>
      </c>
      <c r="G8" s="5">
        <v>5</v>
      </c>
    </row>
    <row r="9" spans="1:7" ht="21" customHeight="1">
      <c r="A9" s="184"/>
      <c r="B9" s="184"/>
      <c r="C9" s="184"/>
      <c r="D9" s="4" t="s">
        <v>78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G5:G7"/>
    <mergeCell ref="A5:C7"/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5">
      <selection activeCell="D14" sqref="D14"/>
    </sheetView>
  </sheetViews>
  <sheetFormatPr defaultColWidth="9.00390625" defaultRowHeight="14.25"/>
  <cols>
    <col min="1" max="1" width="6.50390625" style="0" customWidth="1"/>
    <col min="2" max="2" width="4.75390625" style="0" customWidth="1"/>
    <col min="3" max="3" width="5.37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38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>
      <c r="A3" s="79" t="s">
        <v>55</v>
      </c>
      <c r="B3" s="79"/>
      <c r="C3" s="79"/>
      <c r="D3" s="78"/>
      <c r="E3" s="50"/>
      <c r="F3" s="50"/>
      <c r="G3" s="50"/>
      <c r="H3" s="51"/>
      <c r="I3" s="50"/>
      <c r="J3" s="60"/>
      <c r="K3" s="61" t="s">
        <v>56</v>
      </c>
    </row>
    <row r="4" spans="1:11" ht="21" customHeight="1">
      <c r="A4" s="139" t="s">
        <v>57</v>
      </c>
      <c r="B4" s="140"/>
      <c r="C4" s="140"/>
      <c r="D4" s="140"/>
      <c r="E4" s="143" t="s">
        <v>58</v>
      </c>
      <c r="F4" s="143" t="s">
        <v>59</v>
      </c>
      <c r="G4" s="143" t="s">
        <v>60</v>
      </c>
      <c r="H4" s="143" t="s">
        <v>61</v>
      </c>
      <c r="I4" s="143" t="s">
        <v>62</v>
      </c>
      <c r="J4" s="143" t="s">
        <v>63</v>
      </c>
      <c r="K4" s="143" t="s">
        <v>64</v>
      </c>
    </row>
    <row r="5" spans="1:11" ht="21" customHeight="1">
      <c r="A5" s="145" t="s">
        <v>65</v>
      </c>
      <c r="B5" s="144"/>
      <c r="C5" s="144"/>
      <c r="D5" s="142" t="s">
        <v>66</v>
      </c>
      <c r="E5" s="144"/>
      <c r="F5" s="144"/>
      <c r="G5" s="144"/>
      <c r="H5" s="144"/>
      <c r="I5" s="144"/>
      <c r="J5" s="144"/>
      <c r="K5" s="143"/>
    </row>
    <row r="6" spans="1:11" ht="21" customHeight="1">
      <c r="A6" s="145"/>
      <c r="B6" s="144"/>
      <c r="C6" s="144"/>
      <c r="D6" s="142"/>
      <c r="E6" s="144"/>
      <c r="F6" s="144"/>
      <c r="G6" s="144"/>
      <c r="H6" s="144"/>
      <c r="I6" s="144"/>
      <c r="J6" s="144"/>
      <c r="K6" s="143"/>
    </row>
    <row r="7" spans="1:11" ht="21" customHeight="1">
      <c r="A7" s="141" t="s">
        <v>67</v>
      </c>
      <c r="B7" s="142" t="s">
        <v>68</v>
      </c>
      <c r="C7" s="142" t="s">
        <v>69</v>
      </c>
      <c r="D7" s="53" t="s">
        <v>70</v>
      </c>
      <c r="E7" s="52" t="s">
        <v>71</v>
      </c>
      <c r="F7" s="52" t="s">
        <v>72</v>
      </c>
      <c r="G7" s="52" t="s">
        <v>73</v>
      </c>
      <c r="H7" s="52" t="s">
        <v>74</v>
      </c>
      <c r="I7" s="52" t="s">
        <v>75</v>
      </c>
      <c r="J7" s="52" t="s">
        <v>76</v>
      </c>
      <c r="K7" s="52" t="s">
        <v>77</v>
      </c>
    </row>
    <row r="8" spans="1:11" ht="21" customHeight="1">
      <c r="A8" s="141"/>
      <c r="B8" s="142"/>
      <c r="C8" s="142"/>
      <c r="D8" s="53" t="s">
        <v>78</v>
      </c>
      <c r="E8" s="54">
        <f>SUM(E9:E20)</f>
        <v>398760056.32000005</v>
      </c>
      <c r="F8" s="54">
        <f>SUM(F9:F20)</f>
        <v>398760056.32000005</v>
      </c>
      <c r="G8" s="54"/>
      <c r="H8" s="54"/>
      <c r="I8" s="54"/>
      <c r="J8" s="54"/>
      <c r="K8" s="54"/>
    </row>
    <row r="9" spans="1:11" ht="21" customHeight="1">
      <c r="A9" s="75" t="s">
        <v>79</v>
      </c>
      <c r="B9" s="75" t="s">
        <v>80</v>
      </c>
      <c r="C9" s="75" t="s">
        <v>80</v>
      </c>
      <c r="D9" s="55" t="s">
        <v>81</v>
      </c>
      <c r="E9" s="76">
        <v>30565019.16</v>
      </c>
      <c r="F9" s="77">
        <v>30565019.16</v>
      </c>
      <c r="G9" s="56"/>
      <c r="H9" s="54"/>
      <c r="I9" s="56"/>
      <c r="J9" s="56"/>
      <c r="K9" s="54"/>
    </row>
    <row r="10" spans="1:11" ht="21" customHeight="1">
      <c r="A10" s="75" t="s">
        <v>82</v>
      </c>
      <c r="B10" s="75" t="s">
        <v>83</v>
      </c>
      <c r="C10" s="75" t="s">
        <v>84</v>
      </c>
      <c r="D10" s="55" t="s">
        <v>85</v>
      </c>
      <c r="E10" s="76">
        <v>170790566.3</v>
      </c>
      <c r="F10" s="77">
        <v>170790566.3</v>
      </c>
      <c r="G10" s="56"/>
      <c r="H10" s="56"/>
      <c r="I10" s="56"/>
      <c r="J10" s="56"/>
      <c r="K10" s="54"/>
    </row>
    <row r="11" spans="1:11" ht="21" customHeight="1">
      <c r="A11" s="75" t="s">
        <v>82</v>
      </c>
      <c r="B11" s="75" t="s">
        <v>83</v>
      </c>
      <c r="C11" s="75" t="s">
        <v>86</v>
      </c>
      <c r="D11" s="55" t="s">
        <v>87</v>
      </c>
      <c r="E11" s="76">
        <v>5250000</v>
      </c>
      <c r="F11" s="77">
        <v>5250000</v>
      </c>
      <c r="G11" s="56"/>
      <c r="H11" s="56"/>
      <c r="I11" s="56"/>
      <c r="J11" s="56"/>
      <c r="K11" s="54"/>
    </row>
    <row r="12" spans="1:11" ht="21" customHeight="1">
      <c r="A12" s="75" t="s">
        <v>82</v>
      </c>
      <c r="B12" s="75" t="s">
        <v>83</v>
      </c>
      <c r="C12" s="75" t="s">
        <v>88</v>
      </c>
      <c r="D12" s="55" t="s">
        <v>89</v>
      </c>
      <c r="E12" s="76">
        <v>1000000</v>
      </c>
      <c r="F12" s="77">
        <v>1000000</v>
      </c>
      <c r="G12" s="56"/>
      <c r="H12" s="56"/>
      <c r="I12" s="56"/>
      <c r="J12" s="56"/>
      <c r="K12" s="56"/>
    </row>
    <row r="13" spans="1:11" ht="21" customHeight="1">
      <c r="A13" s="75" t="s">
        <v>82</v>
      </c>
      <c r="B13" s="75" t="s">
        <v>83</v>
      </c>
      <c r="C13" s="75" t="s">
        <v>90</v>
      </c>
      <c r="D13" s="57" t="s">
        <v>91</v>
      </c>
      <c r="E13" s="76">
        <v>15215500</v>
      </c>
      <c r="F13" s="77">
        <v>15215500</v>
      </c>
      <c r="G13" s="59"/>
      <c r="H13" s="59"/>
      <c r="I13" s="59"/>
      <c r="J13" s="59"/>
      <c r="K13" s="59"/>
    </row>
    <row r="14" spans="1:11" ht="21" customHeight="1">
      <c r="A14" s="75" t="s">
        <v>82</v>
      </c>
      <c r="B14" s="75" t="s">
        <v>83</v>
      </c>
      <c r="C14" s="75" t="s">
        <v>92</v>
      </c>
      <c r="D14" s="57" t="s">
        <v>93</v>
      </c>
      <c r="E14" s="76">
        <v>14724400</v>
      </c>
      <c r="F14" s="77">
        <v>14724400</v>
      </c>
      <c r="G14" s="59"/>
      <c r="H14" s="59"/>
      <c r="I14" s="59"/>
      <c r="J14" s="59"/>
      <c r="K14" s="59"/>
    </row>
    <row r="15" spans="1:11" ht="21" customHeight="1">
      <c r="A15" s="75" t="s">
        <v>82</v>
      </c>
      <c r="B15" s="75" t="s">
        <v>83</v>
      </c>
      <c r="C15" s="75" t="s">
        <v>94</v>
      </c>
      <c r="D15" s="57" t="s">
        <v>95</v>
      </c>
      <c r="E15" s="76">
        <v>40144100</v>
      </c>
      <c r="F15" s="77">
        <v>40144100</v>
      </c>
      <c r="G15" s="59"/>
      <c r="H15" s="59"/>
      <c r="I15" s="59"/>
      <c r="J15" s="59"/>
      <c r="K15" s="59"/>
    </row>
    <row r="16" spans="1:11" ht="21" customHeight="1">
      <c r="A16" s="75" t="s">
        <v>82</v>
      </c>
      <c r="B16" s="75" t="s">
        <v>83</v>
      </c>
      <c r="C16" s="75" t="s">
        <v>80</v>
      </c>
      <c r="D16" s="57" t="s">
        <v>96</v>
      </c>
      <c r="E16" s="76">
        <v>79666000</v>
      </c>
      <c r="F16" s="77">
        <v>79666000</v>
      </c>
      <c r="G16" s="59"/>
      <c r="H16" s="59"/>
      <c r="I16" s="59"/>
      <c r="J16" s="59"/>
      <c r="K16" s="59"/>
    </row>
    <row r="17" spans="1:11" ht="21" customHeight="1">
      <c r="A17" s="75" t="s">
        <v>97</v>
      </c>
      <c r="B17" s="75" t="s">
        <v>98</v>
      </c>
      <c r="C17" s="75" t="s">
        <v>84</v>
      </c>
      <c r="D17" s="57" t="s">
        <v>99</v>
      </c>
      <c r="E17" s="76">
        <v>2881525.2</v>
      </c>
      <c r="F17" s="77">
        <v>2881525.2</v>
      </c>
      <c r="G17" s="59"/>
      <c r="H17" s="59"/>
      <c r="I17" s="59"/>
      <c r="J17" s="59"/>
      <c r="K17" s="59"/>
    </row>
    <row r="18" spans="1:11" ht="21" customHeight="1">
      <c r="A18" s="75" t="s">
        <v>97</v>
      </c>
      <c r="B18" s="75" t="s">
        <v>98</v>
      </c>
      <c r="C18" s="75" t="s">
        <v>98</v>
      </c>
      <c r="D18" s="57" t="s">
        <v>100</v>
      </c>
      <c r="E18" s="76">
        <v>22162007.66</v>
      </c>
      <c r="F18" s="77">
        <v>22162007.66</v>
      </c>
      <c r="G18" s="59"/>
      <c r="H18" s="59"/>
      <c r="I18" s="59"/>
      <c r="J18" s="59"/>
      <c r="K18" s="59"/>
    </row>
    <row r="19" spans="1:11" ht="21" customHeight="1">
      <c r="A19" s="75" t="s">
        <v>101</v>
      </c>
      <c r="B19" s="75" t="s">
        <v>83</v>
      </c>
      <c r="C19" s="75" t="s">
        <v>84</v>
      </c>
      <c r="D19" s="57" t="s">
        <v>102</v>
      </c>
      <c r="E19" s="76">
        <v>14759658</v>
      </c>
      <c r="F19" s="77">
        <v>14759658</v>
      </c>
      <c r="G19" s="59"/>
      <c r="H19" s="59"/>
      <c r="I19" s="59"/>
      <c r="J19" s="59"/>
      <c r="K19" s="58"/>
    </row>
    <row r="20" spans="1:11" ht="21" customHeight="1">
      <c r="A20" s="75" t="s">
        <v>101</v>
      </c>
      <c r="B20" s="75" t="s">
        <v>83</v>
      </c>
      <c r="C20" s="75" t="s">
        <v>103</v>
      </c>
      <c r="D20" s="57" t="s">
        <v>104</v>
      </c>
      <c r="E20" s="76">
        <v>1601280</v>
      </c>
      <c r="F20" s="77">
        <v>1601280</v>
      </c>
      <c r="G20" s="59"/>
      <c r="H20" s="59"/>
      <c r="I20" s="59"/>
      <c r="J20" s="59"/>
      <c r="K20" s="59"/>
    </row>
  </sheetData>
  <sheetProtection/>
  <mergeCells count="14">
    <mergeCell ref="I4:I6"/>
    <mergeCell ref="J4:J6"/>
    <mergeCell ref="K4:K6"/>
    <mergeCell ref="A5:C6"/>
    <mergeCell ref="A2:K2"/>
    <mergeCell ref="A4:D4"/>
    <mergeCell ref="A7:A8"/>
    <mergeCell ref="B7:B8"/>
    <mergeCell ref="C7:C8"/>
    <mergeCell ref="D5:D6"/>
    <mergeCell ref="E4:E6"/>
    <mergeCell ref="F4:F6"/>
    <mergeCell ref="G4:G6"/>
    <mergeCell ref="H4:H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2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105</v>
      </c>
    </row>
    <row r="2" spans="1:10" ht="27">
      <c r="A2" s="146" t="s">
        <v>106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1" ht="15">
      <c r="A3" s="133" t="s">
        <v>55</v>
      </c>
      <c r="B3" s="133"/>
      <c r="C3" s="133"/>
      <c r="D3" s="132"/>
      <c r="E3" s="44"/>
      <c r="F3" s="45"/>
      <c r="G3" s="44"/>
      <c r="H3" s="44"/>
      <c r="I3" s="44"/>
      <c r="J3" s="49"/>
      <c r="K3" t="s">
        <v>56</v>
      </c>
    </row>
    <row r="4" spans="1:11" ht="14.25">
      <c r="A4" s="147" t="s">
        <v>57</v>
      </c>
      <c r="B4" s="147"/>
      <c r="C4" s="147"/>
      <c r="D4" s="147"/>
      <c r="E4" s="148" t="s">
        <v>107</v>
      </c>
      <c r="F4" s="148" t="s">
        <v>108</v>
      </c>
      <c r="G4" s="148" t="s">
        <v>109</v>
      </c>
      <c r="H4" s="148" t="s">
        <v>110</v>
      </c>
      <c r="I4" s="148" t="s">
        <v>111</v>
      </c>
      <c r="J4" s="148" t="s">
        <v>112</v>
      </c>
      <c r="K4" s="149" t="s">
        <v>113</v>
      </c>
    </row>
    <row r="5" spans="1:11" ht="14.25">
      <c r="A5" s="148" t="s">
        <v>65</v>
      </c>
      <c r="B5" s="148"/>
      <c r="C5" s="148"/>
      <c r="D5" s="147" t="s">
        <v>66</v>
      </c>
      <c r="E5" s="148"/>
      <c r="F5" s="148"/>
      <c r="G5" s="148"/>
      <c r="H5" s="148"/>
      <c r="I5" s="148"/>
      <c r="J5" s="148"/>
      <c r="K5" s="149"/>
    </row>
    <row r="6" spans="1:11" ht="14.25">
      <c r="A6" s="148"/>
      <c r="B6" s="148"/>
      <c r="C6" s="148"/>
      <c r="D6" s="147"/>
      <c r="E6" s="148"/>
      <c r="F6" s="148"/>
      <c r="G6" s="148"/>
      <c r="H6" s="148"/>
      <c r="I6" s="148"/>
      <c r="J6" s="148"/>
      <c r="K6" s="149"/>
    </row>
    <row r="7" spans="1:11" ht="14.25">
      <c r="A7" s="148"/>
      <c r="B7" s="148"/>
      <c r="C7" s="148"/>
      <c r="D7" s="147"/>
      <c r="E7" s="148"/>
      <c r="F7" s="148"/>
      <c r="G7" s="148"/>
      <c r="H7" s="148"/>
      <c r="I7" s="148"/>
      <c r="J7" s="148"/>
      <c r="K7" s="149"/>
    </row>
    <row r="8" spans="1:11" ht="14.25">
      <c r="A8" s="147" t="s">
        <v>67</v>
      </c>
      <c r="B8" s="147" t="s">
        <v>68</v>
      </c>
      <c r="C8" s="147" t="s">
        <v>69</v>
      </c>
      <c r="D8" s="46" t="s">
        <v>70</v>
      </c>
      <c r="E8" s="85" t="s">
        <v>71</v>
      </c>
      <c r="F8" s="85" t="s">
        <v>72</v>
      </c>
      <c r="G8" s="85" t="s">
        <v>73</v>
      </c>
      <c r="H8" s="85" t="s">
        <v>74</v>
      </c>
      <c r="I8" s="85" t="s">
        <v>75</v>
      </c>
      <c r="J8" s="85" t="s">
        <v>76</v>
      </c>
      <c r="K8" s="84"/>
    </row>
    <row r="9" spans="1:11" ht="14.25">
      <c r="A9" s="147"/>
      <c r="B9" s="147"/>
      <c r="C9" s="147"/>
      <c r="D9" s="83" t="s">
        <v>78</v>
      </c>
      <c r="E9" s="47">
        <f>SUM(E10:E21)</f>
        <v>398760056.32000005</v>
      </c>
      <c r="F9" s="47">
        <f>SUM(F10:F21)</f>
        <v>242760056.32</v>
      </c>
      <c r="G9" s="47">
        <f>SUM(G10:G21)</f>
        <v>156000000</v>
      </c>
      <c r="H9" s="47"/>
      <c r="I9" s="47"/>
      <c r="J9" s="47"/>
      <c r="K9" s="7"/>
    </row>
    <row r="10" spans="1:11" ht="14.25">
      <c r="A10" s="80" t="s">
        <v>79</v>
      </c>
      <c r="B10" s="80" t="s">
        <v>80</v>
      </c>
      <c r="C10" s="80" t="s">
        <v>80</v>
      </c>
      <c r="D10" s="82" t="s">
        <v>81</v>
      </c>
      <c r="E10" s="47">
        <f aca="true" t="shared" si="0" ref="E10:E21">F10+G10</f>
        <v>30565019.16</v>
      </c>
      <c r="F10" s="88">
        <v>30565019.16</v>
      </c>
      <c r="G10" s="47"/>
      <c r="H10" s="48"/>
      <c r="I10" s="48"/>
      <c r="J10" s="48"/>
      <c r="K10" s="7"/>
    </row>
    <row r="11" spans="1:11" ht="14.25">
      <c r="A11" s="80" t="s">
        <v>82</v>
      </c>
      <c r="B11" s="80" t="s">
        <v>83</v>
      </c>
      <c r="C11" s="80" t="s">
        <v>84</v>
      </c>
      <c r="D11" s="82" t="s">
        <v>85</v>
      </c>
      <c r="E11" s="47">
        <f t="shared" si="0"/>
        <v>170790566.3</v>
      </c>
      <c r="F11" s="88">
        <v>170790566.3</v>
      </c>
      <c r="G11" s="47"/>
      <c r="H11" s="48"/>
      <c r="I11" s="48"/>
      <c r="J11" s="48"/>
      <c r="K11" s="7"/>
    </row>
    <row r="12" spans="1:11" ht="14.25">
      <c r="A12" s="80" t="s">
        <v>82</v>
      </c>
      <c r="B12" s="80" t="s">
        <v>83</v>
      </c>
      <c r="C12" s="80" t="s">
        <v>86</v>
      </c>
      <c r="D12" s="82" t="s">
        <v>87</v>
      </c>
      <c r="E12" s="47">
        <f t="shared" si="0"/>
        <v>5250000</v>
      </c>
      <c r="F12" s="47"/>
      <c r="G12" s="87">
        <v>5250000</v>
      </c>
      <c r="H12" s="48"/>
      <c r="I12" s="48"/>
      <c r="J12" s="48"/>
      <c r="K12" s="7"/>
    </row>
    <row r="13" spans="1:11" ht="14.25">
      <c r="A13" s="80" t="s">
        <v>82</v>
      </c>
      <c r="B13" s="80" t="s">
        <v>83</v>
      </c>
      <c r="C13" s="80" t="s">
        <v>88</v>
      </c>
      <c r="D13" s="82" t="s">
        <v>89</v>
      </c>
      <c r="E13" s="47">
        <f t="shared" si="0"/>
        <v>1000000</v>
      </c>
      <c r="F13" s="48"/>
      <c r="G13" s="87">
        <v>1000000</v>
      </c>
      <c r="H13" s="48"/>
      <c r="I13" s="48"/>
      <c r="J13" s="48"/>
      <c r="K13" s="7"/>
    </row>
    <row r="14" spans="1:11" ht="14.25">
      <c r="A14" s="80" t="s">
        <v>82</v>
      </c>
      <c r="B14" s="80" t="s">
        <v>83</v>
      </c>
      <c r="C14" s="80" t="s">
        <v>90</v>
      </c>
      <c r="D14" s="81" t="s">
        <v>91</v>
      </c>
      <c r="E14" s="47">
        <f t="shared" si="0"/>
        <v>15215500</v>
      </c>
      <c r="F14" s="47"/>
      <c r="G14" s="87">
        <v>15215500</v>
      </c>
      <c r="H14" s="48"/>
      <c r="I14" s="48"/>
      <c r="J14" s="48"/>
      <c r="K14" s="7"/>
    </row>
    <row r="15" spans="1:11" ht="14.25">
      <c r="A15" s="80" t="s">
        <v>82</v>
      </c>
      <c r="B15" s="80" t="s">
        <v>83</v>
      </c>
      <c r="C15" s="80" t="s">
        <v>92</v>
      </c>
      <c r="D15" s="81" t="s">
        <v>93</v>
      </c>
      <c r="E15" s="47">
        <f t="shared" si="0"/>
        <v>14724400</v>
      </c>
      <c r="F15" s="47"/>
      <c r="G15" s="87">
        <v>14724400</v>
      </c>
      <c r="H15" s="48"/>
      <c r="I15" s="48"/>
      <c r="J15" s="48"/>
      <c r="K15" s="7"/>
    </row>
    <row r="16" spans="1:11" ht="14.25">
      <c r="A16" s="80" t="s">
        <v>82</v>
      </c>
      <c r="B16" s="80" t="s">
        <v>83</v>
      </c>
      <c r="C16" s="80" t="s">
        <v>94</v>
      </c>
      <c r="D16" s="81" t="s">
        <v>95</v>
      </c>
      <c r="E16" s="47">
        <f t="shared" si="0"/>
        <v>40144100</v>
      </c>
      <c r="F16" s="47"/>
      <c r="G16" s="87">
        <v>40144100</v>
      </c>
      <c r="H16" s="48"/>
      <c r="I16" s="48"/>
      <c r="J16" s="48"/>
      <c r="K16" s="7"/>
    </row>
    <row r="17" spans="1:11" ht="14.25">
      <c r="A17" s="80" t="s">
        <v>82</v>
      </c>
      <c r="B17" s="80" t="s">
        <v>83</v>
      </c>
      <c r="C17" s="80" t="s">
        <v>80</v>
      </c>
      <c r="D17" s="81" t="s">
        <v>96</v>
      </c>
      <c r="E17" s="47">
        <f t="shared" si="0"/>
        <v>79666000</v>
      </c>
      <c r="F17" s="48"/>
      <c r="G17" s="87">
        <v>79666000</v>
      </c>
      <c r="H17" s="48"/>
      <c r="I17" s="48"/>
      <c r="J17" s="48"/>
      <c r="K17" s="7"/>
    </row>
    <row r="18" spans="1:11" ht="14.25">
      <c r="A18" s="80" t="s">
        <v>97</v>
      </c>
      <c r="B18" s="80" t="s">
        <v>98</v>
      </c>
      <c r="C18" s="80" t="s">
        <v>84</v>
      </c>
      <c r="D18" s="81" t="s">
        <v>99</v>
      </c>
      <c r="E18" s="47">
        <f t="shared" si="0"/>
        <v>2881525.2</v>
      </c>
      <c r="F18" s="86">
        <v>2881525.2</v>
      </c>
      <c r="G18" s="47"/>
      <c r="H18" s="48"/>
      <c r="I18" s="48"/>
      <c r="J18" s="48"/>
      <c r="K18" s="7"/>
    </row>
    <row r="19" spans="1:11" ht="14.25">
      <c r="A19" s="80" t="s">
        <v>97</v>
      </c>
      <c r="B19" s="80" t="s">
        <v>98</v>
      </c>
      <c r="C19" s="80" t="s">
        <v>98</v>
      </c>
      <c r="D19" s="81" t="s">
        <v>100</v>
      </c>
      <c r="E19" s="47">
        <f t="shared" si="0"/>
        <v>22162007.66</v>
      </c>
      <c r="F19" s="86">
        <v>22162007.66</v>
      </c>
      <c r="G19" s="48"/>
      <c r="H19" s="48"/>
      <c r="I19" s="48"/>
      <c r="J19" s="48"/>
      <c r="K19" s="7"/>
    </row>
    <row r="20" spans="1:11" ht="14.25">
      <c r="A20" s="80" t="s">
        <v>101</v>
      </c>
      <c r="B20" s="80" t="s">
        <v>83</v>
      </c>
      <c r="C20" s="80" t="s">
        <v>84</v>
      </c>
      <c r="D20" s="81" t="s">
        <v>102</v>
      </c>
      <c r="E20" s="47">
        <f t="shared" si="0"/>
        <v>14759658</v>
      </c>
      <c r="F20" s="86">
        <v>14759658</v>
      </c>
      <c r="G20" s="47"/>
      <c r="H20" s="48"/>
      <c r="I20" s="48"/>
      <c r="J20" s="48"/>
      <c r="K20" s="7"/>
    </row>
    <row r="21" spans="1:11" ht="14.25">
      <c r="A21" s="80" t="s">
        <v>101</v>
      </c>
      <c r="B21" s="80" t="s">
        <v>83</v>
      </c>
      <c r="C21" s="80" t="s">
        <v>103</v>
      </c>
      <c r="D21" s="81" t="s">
        <v>104</v>
      </c>
      <c r="E21" s="47">
        <f t="shared" si="0"/>
        <v>1601280</v>
      </c>
      <c r="F21" s="86">
        <v>1601280</v>
      </c>
      <c r="G21" s="7"/>
      <c r="H21" s="7"/>
      <c r="I21" s="7"/>
      <c r="J21" s="7"/>
      <c r="K21" s="7"/>
    </row>
  </sheetData>
  <sheetProtection/>
  <mergeCells count="14">
    <mergeCell ref="I4:I7"/>
    <mergeCell ref="J4:J7"/>
    <mergeCell ref="K4:K7"/>
    <mergeCell ref="A5:C7"/>
    <mergeCell ref="A2:J2"/>
    <mergeCell ref="A4:D4"/>
    <mergeCell ref="A8:A9"/>
    <mergeCell ref="B8:B9"/>
    <mergeCell ref="C8:C9"/>
    <mergeCell ref="D5:D7"/>
    <mergeCell ref="E4:E7"/>
    <mergeCell ref="F4:F7"/>
    <mergeCell ref="G4:G7"/>
    <mergeCell ref="H4:H7"/>
  </mergeCells>
  <printOptions/>
  <pageMargins left="0.6673611111111111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B7" sqref="B7:C37"/>
    </sheetView>
  </sheetViews>
  <sheetFormatPr defaultColWidth="8.875" defaultRowHeight="14.25"/>
  <cols>
    <col min="1" max="1" width="19.00390625" style="0" customWidth="1"/>
    <col min="2" max="2" width="13.875" style="0" customWidth="1"/>
    <col min="3" max="3" width="15.625" style="0" customWidth="1"/>
    <col min="4" max="4" width="14.00390625" style="0" bestFit="1" customWidth="1"/>
    <col min="5" max="5" width="10.75390625" style="0" customWidth="1"/>
    <col min="6" max="6" width="11.50390625" style="0" customWidth="1"/>
  </cols>
  <sheetData>
    <row r="1" ht="14.25">
      <c r="A1" s="1" t="s">
        <v>114</v>
      </c>
    </row>
    <row r="2" spans="1:7" ht="18.75">
      <c r="A2" s="150" t="s">
        <v>115</v>
      </c>
      <c r="B2" s="150"/>
      <c r="C2" s="150"/>
      <c r="D2" s="150"/>
      <c r="E2" s="150"/>
      <c r="F2" s="150"/>
      <c r="G2" s="150"/>
    </row>
    <row r="3" spans="1:7" ht="14.25">
      <c r="A3" t="s">
        <v>55</v>
      </c>
      <c r="B3" s="12"/>
      <c r="C3" s="12"/>
      <c r="D3" s="12"/>
      <c r="E3" s="12"/>
      <c r="F3" s="12"/>
      <c r="G3" s="39" t="s">
        <v>3</v>
      </c>
    </row>
    <row r="4" spans="1:7" ht="14.25">
      <c r="A4" s="154" t="s">
        <v>116</v>
      </c>
      <c r="B4" s="154" t="s">
        <v>78</v>
      </c>
      <c r="C4" s="151" t="s">
        <v>117</v>
      </c>
      <c r="D4" s="152"/>
      <c r="E4" s="152"/>
      <c r="F4" s="152"/>
      <c r="G4" s="153"/>
    </row>
    <row r="5" spans="1:7" ht="14.25">
      <c r="A5" s="155"/>
      <c r="B5" s="155"/>
      <c r="C5" s="154" t="s">
        <v>118</v>
      </c>
      <c r="D5" s="151" t="s">
        <v>119</v>
      </c>
      <c r="E5" s="153"/>
      <c r="F5" s="154" t="s">
        <v>120</v>
      </c>
      <c r="G5" s="154" t="s">
        <v>121</v>
      </c>
    </row>
    <row r="6" spans="1:7" ht="24">
      <c r="A6" s="156"/>
      <c r="B6" s="156"/>
      <c r="C6" s="156"/>
      <c r="D6" s="43" t="s">
        <v>122</v>
      </c>
      <c r="E6" s="43" t="s">
        <v>123</v>
      </c>
      <c r="F6" s="156"/>
      <c r="G6" s="156"/>
    </row>
    <row r="7" spans="1:7" ht="14.25">
      <c r="A7" s="16" t="s">
        <v>78</v>
      </c>
      <c r="B7" s="17">
        <f>B8+B15+B34</f>
        <v>242760056.32</v>
      </c>
      <c r="C7" s="17">
        <f>C8+C15+C34</f>
        <v>242760056.32</v>
      </c>
      <c r="D7" s="17">
        <f>D8+D15+D34</f>
        <v>242760056.32</v>
      </c>
      <c r="E7" s="17"/>
      <c r="F7" s="17"/>
      <c r="G7" s="17"/>
    </row>
    <row r="8" spans="1:7" ht="14.25">
      <c r="A8" s="18" t="s">
        <v>124</v>
      </c>
      <c r="B8" s="19">
        <f>SUM(B9:B14)</f>
        <v>171010611.96</v>
      </c>
      <c r="C8" s="19">
        <f>SUM(C9:C14)</f>
        <v>171010611.96</v>
      </c>
      <c r="D8" s="19">
        <f>SUM(D9:D14)</f>
        <v>171010611.96</v>
      </c>
      <c r="E8" s="18"/>
      <c r="F8" s="18"/>
      <c r="G8" s="18"/>
    </row>
    <row r="9" spans="1:7" ht="14.25">
      <c r="A9" s="18" t="s">
        <v>125</v>
      </c>
      <c r="B9" s="19">
        <v>35064624</v>
      </c>
      <c r="C9" s="19">
        <v>35064624</v>
      </c>
      <c r="D9" s="19">
        <v>35064624</v>
      </c>
      <c r="E9" s="18"/>
      <c r="F9" s="18"/>
      <c r="G9" s="18"/>
    </row>
    <row r="10" spans="1:7" ht="14.25">
      <c r="A10" s="18" t="s">
        <v>126</v>
      </c>
      <c r="B10" s="19">
        <v>81646694.3</v>
      </c>
      <c r="C10" s="19">
        <v>81646694.3</v>
      </c>
      <c r="D10" s="19">
        <v>81646694.3</v>
      </c>
      <c r="E10" s="18"/>
      <c r="F10" s="18"/>
      <c r="G10" s="18"/>
    </row>
    <row r="11" spans="1:7" ht="14.25">
      <c r="A11" s="18" t="s">
        <v>127</v>
      </c>
      <c r="B11" s="19">
        <v>10702928</v>
      </c>
      <c r="C11" s="19">
        <v>10702928</v>
      </c>
      <c r="D11" s="19">
        <v>10702928</v>
      </c>
      <c r="E11" s="18"/>
      <c r="F11" s="18"/>
      <c r="G11" s="18"/>
    </row>
    <row r="12" spans="1:7" ht="14.25">
      <c r="A12" s="89" t="s">
        <v>128</v>
      </c>
      <c r="B12" s="90">
        <v>6674700</v>
      </c>
      <c r="C12" s="90">
        <v>6674700</v>
      </c>
      <c r="D12" s="90">
        <v>6674700</v>
      </c>
      <c r="E12" s="18"/>
      <c r="F12" s="18"/>
      <c r="G12" s="18"/>
    </row>
    <row r="13" spans="1:7" ht="14.25">
      <c r="A13" s="91" t="s">
        <v>129</v>
      </c>
      <c r="B13" s="94">
        <v>22162007.66</v>
      </c>
      <c r="C13" s="94">
        <v>22162007.66</v>
      </c>
      <c r="D13" s="94">
        <v>22162007.66</v>
      </c>
      <c r="E13" s="18"/>
      <c r="F13" s="18"/>
      <c r="G13" s="18"/>
    </row>
    <row r="14" spans="1:7" ht="14.25">
      <c r="A14" s="91" t="s">
        <v>102</v>
      </c>
      <c r="B14" s="94">
        <v>14759658</v>
      </c>
      <c r="C14" s="94">
        <v>14759658</v>
      </c>
      <c r="D14" s="94">
        <v>14759658</v>
      </c>
      <c r="E14" s="18"/>
      <c r="F14" s="18"/>
      <c r="G14" s="18"/>
    </row>
    <row r="15" spans="1:7" ht="14.25">
      <c r="A15" s="18" t="s">
        <v>130</v>
      </c>
      <c r="B15" s="19">
        <f>SUM(B16:B33)</f>
        <v>43502500</v>
      </c>
      <c r="C15" s="19">
        <f>SUM(C16:C33)</f>
        <v>43502500</v>
      </c>
      <c r="D15" s="19">
        <f>SUM(D16:D33)</f>
        <v>43502500</v>
      </c>
      <c r="E15" s="18"/>
      <c r="F15" s="18"/>
      <c r="G15" s="18"/>
    </row>
    <row r="16" spans="1:7" ht="14.25">
      <c r="A16" s="89" t="s">
        <v>131</v>
      </c>
      <c r="B16" s="90">
        <v>33000</v>
      </c>
      <c r="C16" s="90">
        <v>33000</v>
      </c>
      <c r="D16" s="90">
        <v>33000</v>
      </c>
      <c r="E16" s="18"/>
      <c r="F16" s="18"/>
      <c r="G16" s="18"/>
    </row>
    <row r="17" spans="1:7" ht="14.25">
      <c r="A17" s="89" t="s">
        <v>132</v>
      </c>
      <c r="B17" s="90">
        <v>8000000</v>
      </c>
      <c r="C17" s="90">
        <v>8000000</v>
      </c>
      <c r="D17" s="90">
        <v>8000000</v>
      </c>
      <c r="E17" s="18"/>
      <c r="F17" s="18"/>
      <c r="G17" s="18"/>
    </row>
    <row r="18" spans="1:7" ht="14.25">
      <c r="A18" s="89" t="s">
        <v>133</v>
      </c>
      <c r="B18" s="90">
        <v>470000</v>
      </c>
      <c r="C18" s="90">
        <v>470000</v>
      </c>
      <c r="D18" s="90">
        <v>470000</v>
      </c>
      <c r="E18" s="18"/>
      <c r="F18" s="18"/>
      <c r="G18" s="18"/>
    </row>
    <row r="19" spans="1:7" ht="14.25">
      <c r="A19" s="89" t="s">
        <v>134</v>
      </c>
      <c r="B19" s="90">
        <v>455300</v>
      </c>
      <c r="C19" s="90">
        <v>455300</v>
      </c>
      <c r="D19" s="90">
        <v>455300</v>
      </c>
      <c r="E19" s="18"/>
      <c r="F19" s="18"/>
      <c r="G19" s="18"/>
    </row>
    <row r="20" spans="1:7" ht="14.25">
      <c r="A20" s="89" t="s">
        <v>135</v>
      </c>
      <c r="B20" s="90">
        <v>18000</v>
      </c>
      <c r="C20" s="90">
        <v>18000</v>
      </c>
      <c r="D20" s="90">
        <v>18000</v>
      </c>
      <c r="E20" s="18"/>
      <c r="F20" s="18"/>
      <c r="G20" s="18"/>
    </row>
    <row r="21" spans="1:7" ht="14.25">
      <c r="A21" s="89" t="s">
        <v>136</v>
      </c>
      <c r="B21" s="90">
        <v>2294400</v>
      </c>
      <c r="C21" s="90">
        <v>2294400</v>
      </c>
      <c r="D21" s="90">
        <v>2294400</v>
      </c>
      <c r="E21" s="18"/>
      <c r="F21" s="18"/>
      <c r="G21" s="18"/>
    </row>
    <row r="22" spans="1:7" ht="14.25">
      <c r="A22" s="89" t="s">
        <v>137</v>
      </c>
      <c r="B22" s="90">
        <v>2232000</v>
      </c>
      <c r="C22" s="90">
        <v>2232000</v>
      </c>
      <c r="D22" s="90">
        <v>2232000</v>
      </c>
      <c r="E22" s="18"/>
      <c r="F22" s="18"/>
      <c r="G22" s="18"/>
    </row>
    <row r="23" spans="1:7" ht="14.25">
      <c r="A23" s="89" t="s">
        <v>138</v>
      </c>
      <c r="B23" s="90">
        <v>1430400</v>
      </c>
      <c r="C23" s="90">
        <v>1430400</v>
      </c>
      <c r="D23" s="90">
        <v>1430400</v>
      </c>
      <c r="E23" s="18"/>
      <c r="F23" s="18"/>
      <c r="G23" s="18"/>
    </row>
    <row r="24" spans="1:7" ht="14.25">
      <c r="A24" s="89" t="s">
        <v>139</v>
      </c>
      <c r="B24" s="90">
        <v>2010300</v>
      </c>
      <c r="C24" s="90">
        <v>2010300</v>
      </c>
      <c r="D24" s="90">
        <v>2010300</v>
      </c>
      <c r="E24" s="18"/>
      <c r="F24" s="18"/>
      <c r="G24" s="18"/>
    </row>
    <row r="25" spans="1:7" ht="14.25">
      <c r="A25" s="89" t="s">
        <v>140</v>
      </c>
      <c r="B25" s="90">
        <v>20000</v>
      </c>
      <c r="C25" s="90">
        <v>20000</v>
      </c>
      <c r="D25" s="90">
        <v>20000</v>
      </c>
      <c r="E25" s="18"/>
      <c r="F25" s="18"/>
      <c r="G25" s="18"/>
    </row>
    <row r="26" spans="1:7" ht="14.25">
      <c r="A26" s="89" t="s">
        <v>141</v>
      </c>
      <c r="B26" s="90">
        <v>50000</v>
      </c>
      <c r="C26" s="90">
        <v>50000</v>
      </c>
      <c r="D26" s="90">
        <v>50000</v>
      </c>
      <c r="E26" s="18"/>
      <c r="F26" s="18"/>
      <c r="G26" s="18"/>
    </row>
    <row r="27" spans="1:7" ht="14.25">
      <c r="A27" s="89" t="s">
        <v>142</v>
      </c>
      <c r="B27" s="90">
        <v>3220000</v>
      </c>
      <c r="C27" s="90">
        <v>3220000</v>
      </c>
      <c r="D27" s="90">
        <v>3220000</v>
      </c>
      <c r="E27" s="18"/>
      <c r="F27" s="18"/>
      <c r="G27" s="18"/>
    </row>
    <row r="28" spans="1:7" ht="14.25">
      <c r="A28" s="89" t="s">
        <v>143</v>
      </c>
      <c r="B28" s="90">
        <v>7600000</v>
      </c>
      <c r="C28" s="90">
        <v>7600000</v>
      </c>
      <c r="D28" s="90">
        <v>7600000</v>
      </c>
      <c r="E28" s="18"/>
      <c r="F28" s="18"/>
      <c r="G28" s="18"/>
    </row>
    <row r="29" spans="1:7" ht="14.25">
      <c r="A29" s="89" t="s">
        <v>144</v>
      </c>
      <c r="B29" s="90">
        <v>651900</v>
      </c>
      <c r="C29" s="90">
        <v>651900</v>
      </c>
      <c r="D29" s="90">
        <v>651900</v>
      </c>
      <c r="E29" s="18"/>
      <c r="F29" s="18"/>
      <c r="G29" s="18"/>
    </row>
    <row r="30" spans="1:7" ht="14.25">
      <c r="A30" s="89" t="s">
        <v>145</v>
      </c>
      <c r="B30" s="90">
        <v>3540000</v>
      </c>
      <c r="C30" s="90">
        <v>3540000</v>
      </c>
      <c r="D30" s="90">
        <v>3540000</v>
      </c>
      <c r="E30" s="18"/>
      <c r="F30" s="18"/>
      <c r="G30" s="18"/>
    </row>
    <row r="31" spans="1:7" ht="14.25">
      <c r="A31" s="89" t="s">
        <v>146</v>
      </c>
      <c r="B31" s="90">
        <v>6140000</v>
      </c>
      <c r="C31" s="90">
        <v>6140000</v>
      </c>
      <c r="D31" s="90">
        <v>6140000</v>
      </c>
      <c r="E31" s="18"/>
      <c r="F31" s="18"/>
      <c r="G31" s="18"/>
    </row>
    <row r="32" spans="1:7" ht="14.25">
      <c r="A32" s="89" t="s">
        <v>147</v>
      </c>
      <c r="B32" s="90">
        <v>137600</v>
      </c>
      <c r="C32" s="90">
        <v>137600</v>
      </c>
      <c r="D32" s="90">
        <v>137600</v>
      </c>
      <c r="E32" s="18"/>
      <c r="F32" s="18"/>
      <c r="G32" s="18"/>
    </row>
    <row r="33" spans="1:7" ht="14.25">
      <c r="A33" s="18" t="s">
        <v>148</v>
      </c>
      <c r="B33" s="19">
        <v>5199600</v>
      </c>
      <c r="C33" s="19">
        <v>5199600</v>
      </c>
      <c r="D33" s="19">
        <v>5199600</v>
      </c>
      <c r="E33" s="18"/>
      <c r="F33" s="18"/>
      <c r="G33" s="18"/>
    </row>
    <row r="34" spans="1:7" ht="14.25">
      <c r="A34" s="18" t="s">
        <v>149</v>
      </c>
      <c r="B34" s="19">
        <f>SUM(B35:B37)</f>
        <v>28246944.36</v>
      </c>
      <c r="C34" s="19">
        <f>SUM(C35:C37)</f>
        <v>28246944.36</v>
      </c>
      <c r="D34" s="19">
        <f>SUM(D35:D37)</f>
        <v>28246944.36</v>
      </c>
      <c r="E34" s="18"/>
      <c r="F34" s="18"/>
      <c r="G34" s="18"/>
    </row>
    <row r="35" spans="1:7" ht="14.25">
      <c r="A35" s="92" t="s">
        <v>150</v>
      </c>
      <c r="B35" s="19">
        <v>953514</v>
      </c>
      <c r="C35" s="19">
        <v>953514</v>
      </c>
      <c r="D35" s="19">
        <v>953514</v>
      </c>
      <c r="E35" s="18"/>
      <c r="F35" s="18"/>
      <c r="G35" s="18"/>
    </row>
    <row r="36" spans="1:7" ht="14.25">
      <c r="A36" s="93" t="s">
        <v>151</v>
      </c>
      <c r="B36" s="19">
        <v>1928011.2</v>
      </c>
      <c r="C36" s="19">
        <v>1928011.2</v>
      </c>
      <c r="D36" s="19">
        <v>1928011.2</v>
      </c>
      <c r="E36" s="18"/>
      <c r="F36" s="18"/>
      <c r="G36" s="18"/>
    </row>
    <row r="37" spans="1:7" ht="14.25">
      <c r="A37" s="18" t="s">
        <v>152</v>
      </c>
      <c r="B37" s="19">
        <v>25365419.16</v>
      </c>
      <c r="C37" s="19">
        <v>25365419.16</v>
      </c>
      <c r="D37" s="19">
        <v>25365419.16</v>
      </c>
      <c r="E37" s="18"/>
      <c r="F37" s="18"/>
      <c r="G37" s="18"/>
    </row>
    <row r="38" spans="1:7" ht="14.25">
      <c r="A38" s="18" t="s">
        <v>153</v>
      </c>
      <c r="B38" s="19"/>
      <c r="C38" s="18"/>
      <c r="D38" s="18"/>
      <c r="E38" s="18"/>
      <c r="F38" s="19"/>
      <c r="G38" s="18"/>
    </row>
    <row r="39" spans="1:7" ht="14.25">
      <c r="A39" s="18"/>
      <c r="B39" s="19"/>
      <c r="C39" s="18"/>
      <c r="D39" s="18"/>
      <c r="E39" s="18"/>
      <c r="F39" s="19"/>
      <c r="G39" s="18"/>
    </row>
    <row r="40" spans="1:7" ht="14.25">
      <c r="A40" s="18"/>
      <c r="B40" s="19"/>
      <c r="C40" s="18"/>
      <c r="D40" s="18"/>
      <c r="E40" s="18"/>
      <c r="F40" s="19"/>
      <c r="G40" s="18"/>
    </row>
    <row r="41" spans="1:7" ht="14.25">
      <c r="A41" s="18"/>
      <c r="B41" s="19"/>
      <c r="C41" s="18"/>
      <c r="D41" s="18"/>
      <c r="E41" s="18"/>
      <c r="F41" s="19"/>
      <c r="G41" s="18"/>
    </row>
    <row r="42" spans="1:7" ht="14.25">
      <c r="A42" s="18" t="s">
        <v>154</v>
      </c>
      <c r="B42" s="18"/>
      <c r="C42" s="18"/>
      <c r="D42" s="18"/>
      <c r="E42" s="18"/>
      <c r="F42" s="18"/>
      <c r="G42" s="18"/>
    </row>
    <row r="43" spans="1:7" ht="14.25">
      <c r="A43" s="18"/>
      <c r="B43" s="18"/>
      <c r="C43" s="18"/>
      <c r="D43" s="18"/>
      <c r="E43" s="18"/>
      <c r="F43" s="18"/>
      <c r="G43" s="18"/>
    </row>
    <row r="44" spans="1:7" ht="14.25">
      <c r="A44" s="18"/>
      <c r="B44" s="18"/>
      <c r="C44" s="18"/>
      <c r="D44" s="18"/>
      <c r="E44" s="18"/>
      <c r="F44" s="18"/>
      <c r="G44" s="18"/>
    </row>
    <row r="45" spans="1:7" ht="14.25">
      <c r="A45" s="18"/>
      <c r="B45" s="18"/>
      <c r="C45" s="18"/>
      <c r="D45" s="18"/>
      <c r="E45" s="18"/>
      <c r="F45" s="18"/>
      <c r="G45" s="18"/>
    </row>
    <row r="46" spans="1:7" ht="14.25">
      <c r="A46" s="18" t="s">
        <v>155</v>
      </c>
      <c r="B46" s="19"/>
      <c r="C46" s="19"/>
      <c r="D46" s="19"/>
      <c r="E46" s="18"/>
      <c r="F46" s="18"/>
      <c r="G46" s="18"/>
    </row>
    <row r="47" spans="1:7" ht="14.25">
      <c r="A47" s="18"/>
      <c r="B47" s="19"/>
      <c r="C47" s="19"/>
      <c r="D47" s="19"/>
      <c r="E47" s="18"/>
      <c r="F47" s="18"/>
      <c r="G47" s="18"/>
    </row>
    <row r="48" spans="1:7" ht="14.25">
      <c r="A48" s="18"/>
      <c r="B48" s="19"/>
      <c r="C48" s="19"/>
      <c r="D48" s="19"/>
      <c r="E48" s="18"/>
      <c r="F48" s="18"/>
      <c r="G48" s="18"/>
    </row>
    <row r="49" spans="1:7" ht="14.25">
      <c r="A49" s="18"/>
      <c r="B49" s="19"/>
      <c r="C49" s="19"/>
      <c r="D49" s="19"/>
      <c r="E49" s="18"/>
      <c r="F49" s="18"/>
      <c r="G49" s="18"/>
    </row>
    <row r="50" spans="1:7" ht="14.25">
      <c r="A50" s="18" t="s">
        <v>113</v>
      </c>
      <c r="B50" s="19"/>
      <c r="C50" s="19"/>
      <c r="D50" s="19"/>
      <c r="E50" s="18"/>
      <c r="F50" s="18"/>
      <c r="G50" s="18"/>
    </row>
    <row r="51" spans="1:7" ht="14.25">
      <c r="A51" s="18"/>
      <c r="B51" s="19"/>
      <c r="C51" s="19"/>
      <c r="D51" s="19"/>
      <c r="E51" s="18"/>
      <c r="F51" s="18"/>
      <c r="G51" s="18"/>
    </row>
    <row r="52" spans="1:7" ht="14.25">
      <c r="A52" s="18"/>
      <c r="B52" s="19"/>
      <c r="C52" s="19"/>
      <c r="D52" s="19"/>
      <c r="E52" s="18"/>
      <c r="F52" s="18"/>
      <c r="G52" s="18"/>
    </row>
    <row r="53" spans="1:7" ht="14.25">
      <c r="A53" s="18"/>
      <c r="B53" s="19"/>
      <c r="C53" s="19"/>
      <c r="D53" s="19"/>
      <c r="E53" s="18"/>
      <c r="F53" s="18"/>
      <c r="G53" s="18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03888888888888889" right="0.07847222222222222" top="0.3145833333333333" bottom="0.39305555555555555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C22" sqref="C22"/>
    </sheetView>
  </sheetViews>
  <sheetFormatPr defaultColWidth="8.875" defaultRowHeight="14.25"/>
  <cols>
    <col min="1" max="1" width="16.25390625" style="0" customWidth="1"/>
    <col min="2" max="2" width="13.125" style="0" customWidth="1"/>
    <col min="3" max="3" width="13.00390625" style="0" customWidth="1"/>
    <col min="4" max="4" width="13.875" style="0" customWidth="1"/>
    <col min="5" max="5" width="8.375" style="0" customWidth="1"/>
    <col min="6" max="6" width="8.625" style="0" customWidth="1"/>
    <col min="7" max="7" width="5.125" style="0" customWidth="1"/>
    <col min="8" max="8" width="11.375" style="0" customWidth="1"/>
  </cols>
  <sheetData>
    <row r="1" ht="14.25">
      <c r="A1" s="1" t="s">
        <v>156</v>
      </c>
    </row>
    <row r="2" spans="1:8" ht="18.75">
      <c r="A2" s="150" t="s">
        <v>157</v>
      </c>
      <c r="B2" s="150"/>
      <c r="C2" s="150"/>
      <c r="D2" s="150"/>
      <c r="E2" s="150"/>
      <c r="F2" s="150"/>
      <c r="G2" s="150"/>
      <c r="H2" s="150"/>
    </row>
    <row r="3" spans="1:8" ht="14.25">
      <c r="A3" t="s">
        <v>55</v>
      </c>
      <c r="B3" s="12"/>
      <c r="C3" s="12"/>
      <c r="D3" s="12"/>
      <c r="E3" s="12"/>
      <c r="F3" s="12"/>
      <c r="H3" s="39" t="s">
        <v>3</v>
      </c>
    </row>
    <row r="4" spans="1:8" ht="14.25">
      <c r="A4" s="161" t="s">
        <v>158</v>
      </c>
      <c r="B4" s="161" t="s">
        <v>78</v>
      </c>
      <c r="C4" s="157" t="s">
        <v>117</v>
      </c>
      <c r="D4" s="158"/>
      <c r="E4" s="158"/>
      <c r="F4" s="158"/>
      <c r="G4" s="158"/>
      <c r="H4" s="166" t="s">
        <v>159</v>
      </c>
    </row>
    <row r="5" spans="1:8" ht="14.25">
      <c r="A5" s="162"/>
      <c r="B5" s="162"/>
      <c r="C5" s="161" t="s">
        <v>118</v>
      </c>
      <c r="D5" s="157" t="s">
        <v>119</v>
      </c>
      <c r="E5" s="159"/>
      <c r="F5" s="161" t="s">
        <v>120</v>
      </c>
      <c r="G5" s="164" t="s">
        <v>160</v>
      </c>
      <c r="H5" s="167"/>
    </row>
    <row r="6" spans="1:8" ht="66.75" customHeight="1">
      <c r="A6" s="163"/>
      <c r="B6" s="163"/>
      <c r="C6" s="163"/>
      <c r="D6" s="40" t="s">
        <v>122</v>
      </c>
      <c r="E6" s="40" t="s">
        <v>123</v>
      </c>
      <c r="F6" s="163"/>
      <c r="G6" s="165"/>
      <c r="H6" s="167"/>
    </row>
    <row r="7" spans="1:8" ht="30" customHeight="1">
      <c r="A7" s="16" t="s">
        <v>78</v>
      </c>
      <c r="B7" s="17">
        <f>SUM(B8:B24)</f>
        <v>156000000</v>
      </c>
      <c r="C7" s="17">
        <f>SUM(C8:C24)</f>
        <v>156000000</v>
      </c>
      <c r="D7" s="17">
        <f>SUM(D8:D24)</f>
        <v>156000000</v>
      </c>
      <c r="E7" s="17"/>
      <c r="F7" s="17"/>
      <c r="G7" s="41"/>
      <c r="H7" s="7"/>
    </row>
    <row r="8" spans="1:8" ht="22.5">
      <c r="A8" s="96" t="s">
        <v>161</v>
      </c>
      <c r="B8" s="95">
        <v>1200000</v>
      </c>
      <c r="C8" s="95">
        <v>1200000</v>
      </c>
      <c r="D8" s="95">
        <v>1200000</v>
      </c>
      <c r="E8" s="18"/>
      <c r="F8" s="18"/>
      <c r="G8" s="42"/>
      <c r="H8" s="97" t="s">
        <v>162</v>
      </c>
    </row>
    <row r="9" spans="1:8" ht="45">
      <c r="A9" s="96" t="s">
        <v>163</v>
      </c>
      <c r="B9" s="95">
        <v>1500000</v>
      </c>
      <c r="C9" s="95">
        <v>1500000</v>
      </c>
      <c r="D9" s="95">
        <v>1500000</v>
      </c>
      <c r="E9" s="18"/>
      <c r="F9" s="18"/>
      <c r="G9" s="42"/>
      <c r="H9" s="97" t="s">
        <v>164</v>
      </c>
    </row>
    <row r="10" spans="1:8" ht="33.75">
      <c r="A10" s="96" t="s">
        <v>165</v>
      </c>
      <c r="B10" s="95">
        <v>400000</v>
      </c>
      <c r="C10" s="95">
        <v>400000</v>
      </c>
      <c r="D10" s="95">
        <v>400000</v>
      </c>
      <c r="E10" s="18"/>
      <c r="F10" s="18"/>
      <c r="G10" s="42"/>
      <c r="H10" s="97" t="s">
        <v>166</v>
      </c>
    </row>
    <row r="11" spans="1:8" ht="33.75">
      <c r="A11" s="96" t="s">
        <v>167</v>
      </c>
      <c r="B11" s="95">
        <v>20000</v>
      </c>
      <c r="C11" s="95">
        <v>20000</v>
      </c>
      <c r="D11" s="95">
        <v>20000</v>
      </c>
      <c r="E11" s="18"/>
      <c r="F11" s="18"/>
      <c r="G11" s="42"/>
      <c r="H11" s="97" t="s">
        <v>168</v>
      </c>
    </row>
    <row r="12" spans="1:8" ht="33.75">
      <c r="A12" s="96" t="s">
        <v>169</v>
      </c>
      <c r="B12" s="95">
        <v>9030000</v>
      </c>
      <c r="C12" s="95">
        <v>9030000</v>
      </c>
      <c r="D12" s="95">
        <v>9030000</v>
      </c>
      <c r="E12" s="18"/>
      <c r="F12" s="18"/>
      <c r="G12" s="42"/>
      <c r="H12" s="97" t="s">
        <v>170</v>
      </c>
    </row>
    <row r="13" spans="1:8" ht="14.25">
      <c r="A13" s="96" t="s">
        <v>171</v>
      </c>
      <c r="B13" s="95">
        <v>1000000</v>
      </c>
      <c r="C13" s="95">
        <v>1000000</v>
      </c>
      <c r="D13" s="95">
        <v>1000000</v>
      </c>
      <c r="E13" s="18"/>
      <c r="F13" s="18"/>
      <c r="G13" s="42"/>
      <c r="H13" s="97"/>
    </row>
    <row r="14" spans="1:8" ht="90">
      <c r="A14" s="96" t="s">
        <v>172</v>
      </c>
      <c r="B14" s="95">
        <v>9000000</v>
      </c>
      <c r="C14" s="95">
        <v>9000000</v>
      </c>
      <c r="D14" s="95">
        <v>9000000</v>
      </c>
      <c r="E14" s="18"/>
      <c r="F14" s="18"/>
      <c r="G14" s="42"/>
      <c r="H14" s="97" t="s">
        <v>173</v>
      </c>
    </row>
    <row r="15" spans="1:8" ht="14.25">
      <c r="A15" s="96" t="s">
        <v>171</v>
      </c>
      <c r="B15" s="95">
        <v>40144100</v>
      </c>
      <c r="C15" s="95">
        <v>40144100</v>
      </c>
      <c r="D15" s="95">
        <v>40144100</v>
      </c>
      <c r="E15" s="18"/>
      <c r="F15" s="18"/>
      <c r="G15" s="42"/>
      <c r="H15" s="97"/>
    </row>
    <row r="16" spans="1:8" ht="14.25">
      <c r="A16" s="96" t="s">
        <v>171</v>
      </c>
      <c r="B16" s="95">
        <v>36040000</v>
      </c>
      <c r="C16" s="95">
        <v>36040000</v>
      </c>
      <c r="D16" s="95">
        <v>36040000</v>
      </c>
      <c r="E16" s="18"/>
      <c r="F16" s="18"/>
      <c r="G16" s="42"/>
      <c r="H16" s="97"/>
    </row>
    <row r="17" spans="1:8" ht="22.5">
      <c r="A17" s="96" t="s">
        <v>174</v>
      </c>
      <c r="B17" s="95">
        <v>15676000</v>
      </c>
      <c r="C17" s="95">
        <v>15676000</v>
      </c>
      <c r="D17" s="95">
        <v>15676000</v>
      </c>
      <c r="E17" s="18"/>
      <c r="F17" s="18"/>
      <c r="G17" s="42"/>
      <c r="H17" s="97" t="s">
        <v>175</v>
      </c>
    </row>
    <row r="18" spans="1:8" ht="78.75">
      <c r="A18" s="96" t="s">
        <v>176</v>
      </c>
      <c r="B18" s="95">
        <v>13790000</v>
      </c>
      <c r="C18" s="95">
        <v>13790000</v>
      </c>
      <c r="D18" s="95">
        <v>13790000</v>
      </c>
      <c r="E18" s="18"/>
      <c r="F18" s="18"/>
      <c r="G18" s="42"/>
      <c r="H18" s="97" t="s">
        <v>177</v>
      </c>
    </row>
    <row r="19" spans="1:8" ht="56.25">
      <c r="A19" s="96" t="s">
        <v>178</v>
      </c>
      <c r="B19" s="95">
        <v>2000000</v>
      </c>
      <c r="C19" s="95">
        <v>2000000</v>
      </c>
      <c r="D19" s="95">
        <v>2000000</v>
      </c>
      <c r="E19" s="18"/>
      <c r="F19" s="18"/>
      <c r="G19" s="42"/>
      <c r="H19" s="97" t="s">
        <v>179</v>
      </c>
    </row>
    <row r="20" spans="1:8" ht="33.75">
      <c r="A20" s="96" t="s">
        <v>180</v>
      </c>
      <c r="B20" s="95">
        <v>3015500</v>
      </c>
      <c r="C20" s="95">
        <v>3015500</v>
      </c>
      <c r="D20" s="95">
        <v>3015500</v>
      </c>
      <c r="E20" s="18"/>
      <c r="F20" s="19"/>
      <c r="G20" s="42"/>
      <c r="H20" s="97" t="s">
        <v>181</v>
      </c>
    </row>
    <row r="21" spans="1:8" ht="78.75">
      <c r="A21" s="96" t="s">
        <v>182</v>
      </c>
      <c r="B21" s="95">
        <v>1000000</v>
      </c>
      <c r="C21" s="95">
        <v>1000000</v>
      </c>
      <c r="D21" s="95">
        <v>1000000</v>
      </c>
      <c r="E21" s="18"/>
      <c r="F21" s="19"/>
      <c r="G21" s="42"/>
      <c r="H21" s="97" t="s">
        <v>183</v>
      </c>
    </row>
    <row r="22" spans="1:8" ht="67.5">
      <c r="A22" s="96" t="s">
        <v>184</v>
      </c>
      <c r="B22" s="95">
        <v>5250000</v>
      </c>
      <c r="C22" s="95">
        <v>5250000</v>
      </c>
      <c r="D22" s="95">
        <v>5250000</v>
      </c>
      <c r="E22" s="18"/>
      <c r="F22" s="19"/>
      <c r="G22" s="42"/>
      <c r="H22" s="97" t="s">
        <v>185</v>
      </c>
    </row>
    <row r="23" spans="1:8" ht="22.5">
      <c r="A23" s="96" t="s">
        <v>186</v>
      </c>
      <c r="B23" s="95">
        <v>934400</v>
      </c>
      <c r="C23" s="95">
        <v>934400</v>
      </c>
      <c r="D23" s="95">
        <v>934400</v>
      </c>
      <c r="E23" s="18"/>
      <c r="F23" s="19"/>
      <c r="G23" s="42"/>
      <c r="H23" s="97" t="s">
        <v>187</v>
      </c>
    </row>
    <row r="24" spans="1:8" ht="14.25">
      <c r="A24" s="96" t="s">
        <v>171</v>
      </c>
      <c r="B24" s="95">
        <v>16000000</v>
      </c>
      <c r="C24" s="95">
        <v>16000000</v>
      </c>
      <c r="D24" s="95">
        <v>16000000</v>
      </c>
      <c r="E24" s="18"/>
      <c r="F24" s="18"/>
      <c r="G24" s="42"/>
      <c r="H24" s="98"/>
    </row>
    <row r="25" spans="1:8" ht="21.75" customHeight="1">
      <c r="A25" s="160" t="s">
        <v>188</v>
      </c>
      <c r="B25" s="160"/>
      <c r="C25" s="160"/>
      <c r="D25" s="160"/>
      <c r="E25" s="160"/>
      <c r="F25" s="160"/>
      <c r="G25" s="160"/>
      <c r="H25" s="160"/>
    </row>
  </sheetData>
  <sheetProtection/>
  <mergeCells count="10">
    <mergeCell ref="A2:H2"/>
    <mergeCell ref="C4:G4"/>
    <mergeCell ref="D5:E5"/>
    <mergeCell ref="A25:H2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19.375" style="0" customWidth="1"/>
    <col min="2" max="2" width="3.625" style="0" bestFit="1" customWidth="1"/>
    <col min="3" max="3" width="11.00390625" style="0" customWidth="1"/>
    <col min="4" max="4" width="20.625" style="0" customWidth="1"/>
    <col min="5" max="5" width="3.625" style="0" bestFit="1" customWidth="1"/>
    <col min="6" max="6" width="7.25390625" style="0" customWidth="1"/>
    <col min="7" max="7" width="8.125" style="0" customWidth="1"/>
    <col min="8" max="8" width="6.75390625" style="0" customWidth="1"/>
  </cols>
  <sheetData>
    <row r="1" ht="14.25">
      <c r="A1" s="1" t="s">
        <v>189</v>
      </c>
    </row>
    <row r="2" spans="1:8" ht="18.75">
      <c r="A2" s="168" t="s">
        <v>190</v>
      </c>
      <c r="B2" s="168"/>
      <c r="C2" s="168"/>
      <c r="D2" s="168"/>
      <c r="E2" s="168"/>
      <c r="F2" s="168"/>
      <c r="G2" s="168"/>
      <c r="H2" s="168"/>
    </row>
    <row r="3" spans="1:8" ht="14.25">
      <c r="A3" s="26" t="s">
        <v>55</v>
      </c>
      <c r="B3" s="27"/>
      <c r="C3" s="27"/>
      <c r="D3" s="27"/>
      <c r="E3" s="27"/>
      <c r="F3" s="28"/>
      <c r="G3" s="27"/>
      <c r="H3" s="29" t="s">
        <v>56</v>
      </c>
    </row>
    <row r="4" spans="1:8" ht="14.25">
      <c r="A4" s="169" t="s">
        <v>191</v>
      </c>
      <c r="B4" s="169"/>
      <c r="C4" s="169"/>
      <c r="D4" s="169" t="s">
        <v>192</v>
      </c>
      <c r="E4" s="169"/>
      <c r="F4" s="169"/>
      <c r="G4" s="169"/>
      <c r="H4" s="169"/>
    </row>
    <row r="5" spans="1:8" ht="14.25">
      <c r="A5" s="170" t="s">
        <v>193</v>
      </c>
      <c r="B5" s="170" t="s">
        <v>194</v>
      </c>
      <c r="C5" s="170" t="s">
        <v>195</v>
      </c>
      <c r="D5" s="170" t="s">
        <v>196</v>
      </c>
      <c r="E5" s="170" t="s">
        <v>194</v>
      </c>
      <c r="F5" s="169" t="s">
        <v>195</v>
      </c>
      <c r="G5" s="169"/>
      <c r="H5" s="169"/>
    </row>
    <row r="6" spans="1:8" ht="42.75" customHeight="1">
      <c r="A6" s="170"/>
      <c r="B6" s="170"/>
      <c r="C6" s="170"/>
      <c r="D6" s="170"/>
      <c r="E6" s="170"/>
      <c r="F6" s="30" t="s">
        <v>118</v>
      </c>
      <c r="G6" s="31" t="s">
        <v>197</v>
      </c>
      <c r="H6" s="31" t="s">
        <v>198</v>
      </c>
    </row>
    <row r="7" spans="1:8" ht="14.25">
      <c r="A7" s="30" t="s">
        <v>199</v>
      </c>
      <c r="B7" s="30"/>
      <c r="C7" s="30">
        <v>1</v>
      </c>
      <c r="D7" s="30" t="s">
        <v>199</v>
      </c>
      <c r="E7" s="30"/>
      <c r="F7" s="30">
        <v>2</v>
      </c>
      <c r="G7" s="30">
        <v>3</v>
      </c>
      <c r="H7" s="30">
        <v>4</v>
      </c>
    </row>
    <row r="8" spans="1:8" ht="27" customHeight="1">
      <c r="A8" s="32" t="s">
        <v>200</v>
      </c>
      <c r="B8" s="30" t="s">
        <v>71</v>
      </c>
      <c r="C8" s="70">
        <v>398760056.32</v>
      </c>
      <c r="D8" s="32" t="s">
        <v>201</v>
      </c>
      <c r="E8" s="121" t="s">
        <v>202</v>
      </c>
      <c r="F8" s="131">
        <v>30565019.16</v>
      </c>
      <c r="G8" s="131">
        <v>30565019.16</v>
      </c>
      <c r="H8" s="124"/>
    </row>
    <row r="9" spans="1:8" ht="21" customHeight="1">
      <c r="A9" s="32" t="s">
        <v>203</v>
      </c>
      <c r="B9" s="30" t="s">
        <v>72</v>
      </c>
      <c r="C9" s="33"/>
      <c r="D9" s="32" t="s">
        <v>204</v>
      </c>
      <c r="E9" s="121" t="s">
        <v>205</v>
      </c>
      <c r="F9" s="128"/>
      <c r="G9" s="128"/>
      <c r="H9" s="124"/>
    </row>
    <row r="10" spans="1:8" ht="14.25">
      <c r="A10" s="32"/>
      <c r="B10" s="30" t="s">
        <v>73</v>
      </c>
      <c r="C10" s="34"/>
      <c r="D10" s="32" t="s">
        <v>206</v>
      </c>
      <c r="E10" s="121" t="s">
        <v>207</v>
      </c>
      <c r="F10" s="128"/>
      <c r="G10" s="128"/>
      <c r="H10" s="124"/>
    </row>
    <row r="11" spans="1:8" ht="21.75" customHeight="1">
      <c r="A11" s="32"/>
      <c r="B11" s="30" t="s">
        <v>74</v>
      </c>
      <c r="C11" s="34"/>
      <c r="D11" s="32" t="s">
        <v>208</v>
      </c>
      <c r="E11" s="121" t="s">
        <v>209</v>
      </c>
      <c r="F11" s="130">
        <v>326790566.3</v>
      </c>
      <c r="G11" s="130">
        <v>326790566.3</v>
      </c>
      <c r="H11" s="124"/>
    </row>
    <row r="12" spans="1:8" ht="14.25">
      <c r="A12" s="32"/>
      <c r="B12" s="30" t="s">
        <v>75</v>
      </c>
      <c r="C12" s="34"/>
      <c r="D12" s="32" t="s">
        <v>210</v>
      </c>
      <c r="E12" s="121" t="s">
        <v>211</v>
      </c>
      <c r="F12" s="128"/>
      <c r="G12" s="128"/>
      <c r="H12" s="125"/>
    </row>
    <row r="13" spans="1:8" ht="14.25">
      <c r="A13" s="32"/>
      <c r="B13" s="30" t="s">
        <v>76</v>
      </c>
      <c r="C13" s="34"/>
      <c r="D13" s="32" t="s">
        <v>212</v>
      </c>
      <c r="E13" s="121" t="s">
        <v>213</v>
      </c>
      <c r="F13" s="128"/>
      <c r="G13" s="128"/>
      <c r="H13" s="124"/>
    </row>
    <row r="14" spans="1:8" ht="14.25">
      <c r="A14" s="32"/>
      <c r="B14" s="30" t="s">
        <v>77</v>
      </c>
      <c r="C14" s="34"/>
      <c r="D14" s="32" t="s">
        <v>214</v>
      </c>
      <c r="E14" s="121" t="s">
        <v>215</v>
      </c>
      <c r="F14" s="128"/>
      <c r="G14" s="128"/>
      <c r="H14" s="125"/>
    </row>
    <row r="15" spans="1:8" ht="24" customHeight="1">
      <c r="A15" s="32"/>
      <c r="B15" s="30" t="s">
        <v>216</v>
      </c>
      <c r="C15" s="34"/>
      <c r="D15" s="32" t="s">
        <v>217</v>
      </c>
      <c r="E15" s="121" t="s">
        <v>218</v>
      </c>
      <c r="F15" s="128">
        <v>25043532.86</v>
      </c>
      <c r="G15" s="128">
        <v>25043532.86</v>
      </c>
      <c r="H15" s="125"/>
    </row>
    <row r="16" spans="1:8" ht="14.25">
      <c r="A16" s="32"/>
      <c r="B16" s="30" t="s">
        <v>219</v>
      </c>
      <c r="C16" s="34"/>
      <c r="D16" s="35" t="s">
        <v>220</v>
      </c>
      <c r="E16" s="121" t="s">
        <v>221</v>
      </c>
      <c r="F16" s="128"/>
      <c r="G16" s="128"/>
      <c r="H16" s="124"/>
    </row>
    <row r="17" spans="1:8" ht="14.25">
      <c r="A17" s="32"/>
      <c r="B17" s="30" t="s">
        <v>222</v>
      </c>
      <c r="C17" s="34"/>
      <c r="D17" s="32" t="s">
        <v>223</v>
      </c>
      <c r="E17" s="121" t="s">
        <v>224</v>
      </c>
      <c r="F17" s="128"/>
      <c r="G17" s="128"/>
      <c r="H17" s="124"/>
    </row>
    <row r="18" spans="1:8" ht="14.25">
      <c r="A18" s="32"/>
      <c r="B18" s="30" t="s">
        <v>88</v>
      </c>
      <c r="C18" s="34"/>
      <c r="D18" s="32" t="s">
        <v>225</v>
      </c>
      <c r="E18" s="121" t="s">
        <v>226</v>
      </c>
      <c r="F18" s="128"/>
      <c r="G18" s="128"/>
      <c r="H18" s="125"/>
    </row>
    <row r="19" spans="1:8" ht="14.25">
      <c r="A19" s="32"/>
      <c r="B19" s="30" t="s">
        <v>90</v>
      </c>
      <c r="C19" s="34"/>
      <c r="D19" s="32" t="s">
        <v>227</v>
      </c>
      <c r="E19" s="121" t="s">
        <v>228</v>
      </c>
      <c r="F19" s="128"/>
      <c r="G19" s="128"/>
      <c r="H19" s="125"/>
    </row>
    <row r="20" spans="1:8" ht="14.25">
      <c r="A20" s="32"/>
      <c r="B20" s="30" t="s">
        <v>229</v>
      </c>
      <c r="C20" s="34"/>
      <c r="D20" s="32" t="s">
        <v>230</v>
      </c>
      <c r="E20" s="121" t="s">
        <v>231</v>
      </c>
      <c r="F20" s="128"/>
      <c r="G20" s="128"/>
      <c r="H20" s="124"/>
    </row>
    <row r="21" spans="1:8" ht="14.25">
      <c r="A21" s="32"/>
      <c r="B21" s="30" t="s">
        <v>232</v>
      </c>
      <c r="C21" s="34"/>
      <c r="D21" s="32" t="s">
        <v>233</v>
      </c>
      <c r="E21" s="121" t="s">
        <v>234</v>
      </c>
      <c r="F21" s="128"/>
      <c r="G21" s="128"/>
      <c r="H21" s="125"/>
    </row>
    <row r="22" spans="1:8" ht="14.25">
      <c r="A22" s="32"/>
      <c r="B22" s="30" t="s">
        <v>235</v>
      </c>
      <c r="C22" s="34"/>
      <c r="D22" s="32" t="s">
        <v>236</v>
      </c>
      <c r="E22" s="121" t="s">
        <v>237</v>
      </c>
      <c r="F22" s="128"/>
      <c r="G22" s="128"/>
      <c r="H22" s="124"/>
    </row>
    <row r="23" spans="1:8" ht="14.25">
      <c r="A23" s="32"/>
      <c r="B23" s="30" t="s">
        <v>238</v>
      </c>
      <c r="C23" s="34"/>
      <c r="D23" s="32" t="s">
        <v>239</v>
      </c>
      <c r="E23" s="121" t="s">
        <v>240</v>
      </c>
      <c r="F23" s="128"/>
      <c r="G23" s="128"/>
      <c r="H23" s="124"/>
    </row>
    <row r="24" spans="1:8" ht="14.25">
      <c r="A24" s="32"/>
      <c r="B24" s="30" t="s">
        <v>92</v>
      </c>
      <c r="C24" s="34"/>
      <c r="D24" s="32" t="s">
        <v>241</v>
      </c>
      <c r="E24" s="121" t="s">
        <v>242</v>
      </c>
      <c r="F24" s="128"/>
      <c r="G24" s="128"/>
      <c r="H24" s="124"/>
    </row>
    <row r="25" spans="1:8" ht="14.25">
      <c r="A25" s="32"/>
      <c r="B25" s="30" t="s">
        <v>243</v>
      </c>
      <c r="C25" s="34"/>
      <c r="D25" s="32" t="s">
        <v>244</v>
      </c>
      <c r="E25" s="121" t="s">
        <v>245</v>
      </c>
      <c r="F25" s="128"/>
      <c r="G25" s="128"/>
      <c r="H25" s="124"/>
    </row>
    <row r="26" spans="1:8" ht="21" customHeight="1">
      <c r="A26" s="32"/>
      <c r="B26" s="30" t="s">
        <v>94</v>
      </c>
      <c r="C26" s="34"/>
      <c r="D26" s="32" t="s">
        <v>246</v>
      </c>
      <c r="E26" s="121" t="s">
        <v>247</v>
      </c>
      <c r="F26" s="129">
        <v>16360938</v>
      </c>
      <c r="G26" s="129">
        <v>16360938</v>
      </c>
      <c r="H26" s="124"/>
    </row>
    <row r="27" spans="1:8" ht="14.25">
      <c r="A27" s="32"/>
      <c r="B27" s="30" t="s">
        <v>248</v>
      </c>
      <c r="C27" s="34"/>
      <c r="D27" s="32" t="s">
        <v>249</v>
      </c>
      <c r="E27" s="121" t="s">
        <v>250</v>
      </c>
      <c r="F27" s="128"/>
      <c r="G27" s="128"/>
      <c r="H27" s="124"/>
    </row>
    <row r="28" spans="1:8" ht="14.25">
      <c r="A28" s="32"/>
      <c r="B28" s="30" t="s">
        <v>251</v>
      </c>
      <c r="C28" s="34"/>
      <c r="D28" s="32" t="s">
        <v>252</v>
      </c>
      <c r="E28" s="121" t="s">
        <v>253</v>
      </c>
      <c r="F28" s="128"/>
      <c r="G28" s="128"/>
      <c r="H28" s="124"/>
    </row>
    <row r="29" spans="1:8" ht="14.25">
      <c r="A29" s="32"/>
      <c r="B29" s="30" t="s">
        <v>254</v>
      </c>
      <c r="C29" s="34"/>
      <c r="D29" s="32" t="s">
        <v>255</v>
      </c>
      <c r="E29" s="121" t="s">
        <v>256</v>
      </c>
      <c r="F29" s="128"/>
      <c r="G29" s="128"/>
      <c r="H29" s="125"/>
    </row>
    <row r="30" spans="1:8" ht="14.25">
      <c r="A30" s="32"/>
      <c r="B30" s="30" t="s">
        <v>257</v>
      </c>
      <c r="C30" s="34"/>
      <c r="D30" s="32"/>
      <c r="E30" s="121" t="s">
        <v>258</v>
      </c>
      <c r="F30" s="128"/>
      <c r="G30" s="128"/>
      <c r="H30" s="124"/>
    </row>
    <row r="31" spans="1:8" ht="24.75" customHeight="1">
      <c r="A31" s="36" t="s">
        <v>58</v>
      </c>
      <c r="B31" s="30" t="s">
        <v>259</v>
      </c>
      <c r="C31" s="70">
        <v>398760056.32</v>
      </c>
      <c r="D31" s="37" t="s">
        <v>107</v>
      </c>
      <c r="E31" s="121" t="s">
        <v>260</v>
      </c>
      <c r="F31" s="126">
        <v>398760056.32</v>
      </c>
      <c r="G31" s="126">
        <v>398760056.32</v>
      </c>
      <c r="H31" s="122"/>
    </row>
    <row r="32" spans="1:8" ht="14.25">
      <c r="A32" s="32"/>
      <c r="B32" s="30" t="s">
        <v>261</v>
      </c>
      <c r="C32" s="34"/>
      <c r="D32" s="38"/>
      <c r="E32" s="121" t="s">
        <v>262</v>
      </c>
      <c r="F32" s="127"/>
      <c r="G32" s="127"/>
      <c r="H32" s="123"/>
    </row>
    <row r="33" spans="1:8" ht="14.25">
      <c r="A33" s="32" t="s">
        <v>263</v>
      </c>
      <c r="B33" s="30" t="s">
        <v>264</v>
      </c>
      <c r="C33" s="33"/>
      <c r="D33" s="38" t="s">
        <v>265</v>
      </c>
      <c r="E33" s="121" t="s">
        <v>266</v>
      </c>
      <c r="F33" s="127"/>
      <c r="G33" s="127"/>
      <c r="H33" s="123"/>
    </row>
    <row r="34" spans="1:8" ht="14.25">
      <c r="A34" s="32" t="s">
        <v>200</v>
      </c>
      <c r="B34" s="30" t="s">
        <v>267</v>
      </c>
      <c r="C34" s="33"/>
      <c r="D34" s="38" t="s">
        <v>268</v>
      </c>
      <c r="E34" s="121" t="s">
        <v>269</v>
      </c>
      <c r="F34" s="127"/>
      <c r="G34" s="127"/>
      <c r="H34" s="123"/>
    </row>
    <row r="35" spans="1:8" ht="14.25">
      <c r="A35" s="32" t="s">
        <v>203</v>
      </c>
      <c r="B35" s="30" t="s">
        <v>270</v>
      </c>
      <c r="C35" s="33"/>
      <c r="D35" s="38" t="s">
        <v>271</v>
      </c>
      <c r="E35" s="121" t="s">
        <v>272</v>
      </c>
      <c r="F35" s="127"/>
      <c r="G35" s="127"/>
      <c r="H35" s="123"/>
    </row>
    <row r="36" spans="1:8" ht="14.25">
      <c r="A36" s="32"/>
      <c r="B36" s="30" t="s">
        <v>273</v>
      </c>
      <c r="C36" s="34"/>
      <c r="D36" s="38"/>
      <c r="E36" s="121" t="s">
        <v>274</v>
      </c>
      <c r="F36" s="127"/>
      <c r="G36" s="127"/>
      <c r="H36" s="123"/>
    </row>
    <row r="37" spans="1:8" ht="24.75" customHeight="1">
      <c r="A37" s="36" t="s">
        <v>275</v>
      </c>
      <c r="B37" s="30" t="s">
        <v>276</v>
      </c>
      <c r="C37" s="70">
        <v>398760056.32</v>
      </c>
      <c r="D37" s="37" t="s">
        <v>277</v>
      </c>
      <c r="E37" s="121" t="s">
        <v>278</v>
      </c>
      <c r="F37" s="126">
        <v>398760056.32</v>
      </c>
      <c r="G37" s="126">
        <v>398760056.32</v>
      </c>
      <c r="H37" s="12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9"/>
  <sheetViews>
    <sheetView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71" t="s">
        <v>279</v>
      </c>
      <c r="B1" s="171"/>
    </row>
    <row r="2" spans="1:7" ht="21">
      <c r="A2" s="172" t="s">
        <v>280</v>
      </c>
      <c r="B2" s="173"/>
      <c r="C2" s="173"/>
      <c r="D2" s="173"/>
      <c r="E2" s="173"/>
      <c r="F2" s="173"/>
      <c r="G2" s="173"/>
    </row>
    <row r="3" spans="1:7" ht="15">
      <c r="A3" s="22" t="s">
        <v>55</v>
      </c>
      <c r="B3" s="23"/>
      <c r="C3" s="23"/>
      <c r="D3" s="23"/>
      <c r="F3" s="23"/>
      <c r="G3" s="24" t="s">
        <v>56</v>
      </c>
    </row>
    <row r="4" spans="1:7" ht="21" customHeight="1">
      <c r="A4" s="174" t="s">
        <v>281</v>
      </c>
      <c r="B4" s="174"/>
      <c r="C4" s="174"/>
      <c r="D4" s="174" t="s">
        <v>66</v>
      </c>
      <c r="E4" s="174" t="s">
        <v>282</v>
      </c>
      <c r="F4" s="174"/>
      <c r="G4" s="174"/>
    </row>
    <row r="5" spans="1:7" ht="21" customHeight="1">
      <c r="A5" s="174" t="s">
        <v>65</v>
      </c>
      <c r="B5" s="174"/>
      <c r="C5" s="174"/>
      <c r="D5" s="174"/>
      <c r="E5" s="174" t="s">
        <v>118</v>
      </c>
      <c r="F5" s="174" t="s">
        <v>108</v>
      </c>
      <c r="G5" s="174" t="s">
        <v>109</v>
      </c>
    </row>
    <row r="6" spans="1:7" ht="21" customHeight="1">
      <c r="A6" s="25" t="s">
        <v>67</v>
      </c>
      <c r="B6" s="25" t="s">
        <v>68</v>
      </c>
      <c r="C6" s="25" t="s">
        <v>69</v>
      </c>
      <c r="D6" s="174"/>
      <c r="E6" s="174"/>
      <c r="F6" s="174"/>
      <c r="G6" s="174"/>
    </row>
    <row r="7" spans="1:7" ht="21" customHeight="1">
      <c r="A7" s="175" t="s">
        <v>283</v>
      </c>
      <c r="B7" s="175"/>
      <c r="C7" s="175"/>
      <c r="D7" s="175"/>
      <c r="E7" s="47">
        <f>SUM(E8:E19)</f>
        <v>398760056.32000005</v>
      </c>
      <c r="F7" s="47">
        <f>SUM(F8:F19)</f>
        <v>242760056.32</v>
      </c>
      <c r="G7" s="47">
        <f>SUM(G8:G19)</f>
        <v>156000000</v>
      </c>
    </row>
    <row r="8" spans="1:7" ht="21" customHeight="1">
      <c r="A8" s="80" t="s">
        <v>79</v>
      </c>
      <c r="B8" s="80" t="s">
        <v>80</v>
      </c>
      <c r="C8" s="80" t="s">
        <v>80</v>
      </c>
      <c r="D8" s="82" t="s">
        <v>81</v>
      </c>
      <c r="E8" s="47">
        <f aca="true" t="shared" si="0" ref="E8:E19">F8+G8</f>
        <v>30565019.16</v>
      </c>
      <c r="F8" s="88">
        <v>30565019.16</v>
      </c>
      <c r="G8" s="47"/>
    </row>
    <row r="9" spans="1:7" ht="21" customHeight="1">
      <c r="A9" s="80" t="s">
        <v>82</v>
      </c>
      <c r="B9" s="80" t="s">
        <v>83</v>
      </c>
      <c r="C9" s="80" t="s">
        <v>84</v>
      </c>
      <c r="D9" s="82" t="s">
        <v>85</v>
      </c>
      <c r="E9" s="47">
        <f t="shared" si="0"/>
        <v>170790566.3</v>
      </c>
      <c r="F9" s="88">
        <v>170790566.3</v>
      </c>
      <c r="G9" s="47"/>
    </row>
    <row r="10" spans="1:7" ht="21" customHeight="1">
      <c r="A10" s="80" t="s">
        <v>82</v>
      </c>
      <c r="B10" s="80" t="s">
        <v>83</v>
      </c>
      <c r="C10" s="80" t="s">
        <v>86</v>
      </c>
      <c r="D10" s="82" t="s">
        <v>87</v>
      </c>
      <c r="E10" s="47">
        <f t="shared" si="0"/>
        <v>5250000</v>
      </c>
      <c r="F10" s="47"/>
      <c r="G10" s="87">
        <v>5250000</v>
      </c>
    </row>
    <row r="11" spans="1:7" ht="21" customHeight="1">
      <c r="A11" s="80" t="s">
        <v>82</v>
      </c>
      <c r="B11" s="80" t="s">
        <v>83</v>
      </c>
      <c r="C11" s="80" t="s">
        <v>88</v>
      </c>
      <c r="D11" s="82" t="s">
        <v>89</v>
      </c>
      <c r="E11" s="47">
        <f t="shared" si="0"/>
        <v>1000000</v>
      </c>
      <c r="F11" s="48"/>
      <c r="G11" s="87">
        <v>1000000</v>
      </c>
    </row>
    <row r="12" spans="1:7" ht="21" customHeight="1">
      <c r="A12" s="80" t="s">
        <v>82</v>
      </c>
      <c r="B12" s="80" t="s">
        <v>83</v>
      </c>
      <c r="C12" s="80" t="s">
        <v>90</v>
      </c>
      <c r="D12" s="81" t="s">
        <v>91</v>
      </c>
      <c r="E12" s="47">
        <f t="shared" si="0"/>
        <v>15215500</v>
      </c>
      <c r="F12" s="47"/>
      <c r="G12" s="87">
        <v>15215500</v>
      </c>
    </row>
    <row r="13" spans="1:7" ht="21" customHeight="1">
      <c r="A13" s="80" t="s">
        <v>82</v>
      </c>
      <c r="B13" s="80" t="s">
        <v>83</v>
      </c>
      <c r="C13" s="80" t="s">
        <v>92</v>
      </c>
      <c r="D13" s="81" t="s">
        <v>93</v>
      </c>
      <c r="E13" s="47">
        <f t="shared" si="0"/>
        <v>14724400</v>
      </c>
      <c r="F13" s="47"/>
      <c r="G13" s="87">
        <v>14724400</v>
      </c>
    </row>
    <row r="14" spans="1:7" ht="21" customHeight="1">
      <c r="A14" s="80" t="s">
        <v>82</v>
      </c>
      <c r="B14" s="80" t="s">
        <v>83</v>
      </c>
      <c r="C14" s="80" t="s">
        <v>94</v>
      </c>
      <c r="D14" s="81" t="s">
        <v>95</v>
      </c>
      <c r="E14" s="47">
        <f t="shared" si="0"/>
        <v>40144100</v>
      </c>
      <c r="F14" s="47"/>
      <c r="G14" s="87">
        <v>40144100</v>
      </c>
    </row>
    <row r="15" spans="1:7" ht="21" customHeight="1">
      <c r="A15" s="80" t="s">
        <v>82</v>
      </c>
      <c r="B15" s="80" t="s">
        <v>83</v>
      </c>
      <c r="C15" s="80" t="s">
        <v>80</v>
      </c>
      <c r="D15" s="81" t="s">
        <v>96</v>
      </c>
      <c r="E15" s="47">
        <f t="shared" si="0"/>
        <v>79666000</v>
      </c>
      <c r="F15" s="48"/>
      <c r="G15" s="87">
        <v>79666000</v>
      </c>
    </row>
    <row r="16" spans="1:7" ht="21" customHeight="1">
      <c r="A16" s="80" t="s">
        <v>97</v>
      </c>
      <c r="B16" s="80" t="s">
        <v>98</v>
      </c>
      <c r="C16" s="80" t="s">
        <v>84</v>
      </c>
      <c r="D16" s="81" t="s">
        <v>99</v>
      </c>
      <c r="E16" s="47">
        <f t="shared" si="0"/>
        <v>2881525.2</v>
      </c>
      <c r="F16" s="86">
        <v>2881525.2</v>
      </c>
      <c r="G16" s="47"/>
    </row>
    <row r="17" spans="1:7" ht="21" customHeight="1">
      <c r="A17" s="80" t="s">
        <v>97</v>
      </c>
      <c r="B17" s="80" t="s">
        <v>98</v>
      </c>
      <c r="C17" s="80" t="s">
        <v>98</v>
      </c>
      <c r="D17" s="81" t="s">
        <v>100</v>
      </c>
      <c r="E17" s="47">
        <f t="shared" si="0"/>
        <v>22162007.66</v>
      </c>
      <c r="F17" s="86">
        <v>22162007.66</v>
      </c>
      <c r="G17" s="48"/>
    </row>
    <row r="18" spans="1:7" ht="21" customHeight="1">
      <c r="A18" s="80" t="s">
        <v>101</v>
      </c>
      <c r="B18" s="80" t="s">
        <v>83</v>
      </c>
      <c r="C18" s="80" t="s">
        <v>84</v>
      </c>
      <c r="D18" s="81" t="s">
        <v>102</v>
      </c>
      <c r="E18" s="47">
        <f t="shared" si="0"/>
        <v>14759658</v>
      </c>
      <c r="F18" s="86">
        <v>14759658</v>
      </c>
      <c r="G18" s="47"/>
    </row>
    <row r="19" spans="1:7" ht="21" customHeight="1">
      <c r="A19" s="80" t="s">
        <v>101</v>
      </c>
      <c r="B19" s="80" t="s">
        <v>83</v>
      </c>
      <c r="C19" s="80" t="s">
        <v>103</v>
      </c>
      <c r="D19" s="81" t="s">
        <v>104</v>
      </c>
      <c r="E19" s="47">
        <f t="shared" si="0"/>
        <v>1601280</v>
      </c>
      <c r="F19" s="86">
        <v>1601280</v>
      </c>
      <c r="G19" s="7"/>
    </row>
  </sheetData>
  <sheetProtection/>
  <mergeCells count="10">
    <mergeCell ref="A1:B1"/>
    <mergeCell ref="A2:G2"/>
    <mergeCell ref="A4:C4"/>
    <mergeCell ref="E4:G4"/>
    <mergeCell ref="A5:C5"/>
    <mergeCell ref="A7:D7"/>
    <mergeCell ref="D4:D6"/>
    <mergeCell ref="E5:E6"/>
    <mergeCell ref="F5:F6"/>
    <mergeCell ref="G5:G6"/>
  </mergeCells>
  <printOptions/>
  <pageMargins left="0.6673611111111111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52"/>
  <sheetViews>
    <sheetView zoomScaleSheetLayoutView="100" zoomScalePageLayoutView="0" workbookViewId="0" topLeftCell="A1">
      <selection activeCell="A15" sqref="A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284</v>
      </c>
    </row>
    <row r="2" spans="1:4" ht="18.75">
      <c r="A2" s="150" t="s">
        <v>285</v>
      </c>
      <c r="B2" s="150"/>
      <c r="C2" s="150"/>
      <c r="D2" s="150"/>
    </row>
    <row r="3" spans="1:4" ht="14.25">
      <c r="A3" t="s">
        <v>55</v>
      </c>
      <c r="B3" s="12"/>
      <c r="C3" s="12"/>
      <c r="D3" s="20" t="s">
        <v>3</v>
      </c>
    </row>
    <row r="4" spans="1:4" ht="24.75" customHeight="1">
      <c r="A4" s="177" t="s">
        <v>286</v>
      </c>
      <c r="B4" s="176" t="s">
        <v>287</v>
      </c>
      <c r="C4" s="176"/>
      <c r="D4" s="176"/>
    </row>
    <row r="5" spans="1:4" ht="27.75" customHeight="1">
      <c r="A5" s="177"/>
      <c r="B5" s="14" t="s">
        <v>118</v>
      </c>
      <c r="C5" s="15" t="s">
        <v>122</v>
      </c>
      <c r="D5" s="15" t="s">
        <v>123</v>
      </c>
    </row>
    <row r="6" spans="1:4" ht="14.25">
      <c r="A6" s="16" t="s">
        <v>288</v>
      </c>
      <c r="B6" s="21">
        <f>B7+B14+B33</f>
        <v>242760056.32</v>
      </c>
      <c r="C6" s="21">
        <f>C7+C14+C33</f>
        <v>242760056.32</v>
      </c>
      <c r="D6" s="21"/>
    </row>
    <row r="7" spans="1:4" ht="14.25">
      <c r="A7" s="18" t="s">
        <v>124</v>
      </c>
      <c r="B7" s="19">
        <f>SUM(B8:B13)</f>
        <v>171010611.96</v>
      </c>
      <c r="C7" s="19">
        <f>SUM(C8:C13)</f>
        <v>171010611.96</v>
      </c>
      <c r="D7" s="19"/>
    </row>
    <row r="8" spans="1:4" ht="14.25">
      <c r="A8" s="18" t="s">
        <v>125</v>
      </c>
      <c r="B8" s="19">
        <v>35064624</v>
      </c>
      <c r="C8" s="19">
        <v>35064624</v>
      </c>
      <c r="D8" s="19"/>
    </row>
    <row r="9" spans="1:4" ht="14.25">
      <c r="A9" s="18" t="s">
        <v>126</v>
      </c>
      <c r="B9" s="19">
        <v>81646694.3</v>
      </c>
      <c r="C9" s="19">
        <v>81646694.3</v>
      </c>
      <c r="D9" s="19"/>
    </row>
    <row r="10" spans="1:4" ht="14.25">
      <c r="A10" s="18" t="s">
        <v>127</v>
      </c>
      <c r="B10" s="19">
        <v>10702928</v>
      </c>
      <c r="C10" s="19">
        <v>10702928</v>
      </c>
      <c r="D10" s="19"/>
    </row>
    <row r="11" spans="1:4" ht="14.25">
      <c r="A11" s="89" t="s">
        <v>128</v>
      </c>
      <c r="B11" s="90">
        <v>6674700</v>
      </c>
      <c r="C11" s="90">
        <v>6674700</v>
      </c>
      <c r="D11" s="90"/>
    </row>
    <row r="12" spans="1:4" ht="14.25">
      <c r="A12" s="91" t="s">
        <v>129</v>
      </c>
      <c r="B12" s="94">
        <v>22162007.66</v>
      </c>
      <c r="C12" s="94">
        <v>22162007.66</v>
      </c>
      <c r="D12" s="94"/>
    </row>
    <row r="13" spans="1:4" ht="14.25">
      <c r="A13" s="91" t="s">
        <v>102</v>
      </c>
      <c r="B13" s="94">
        <v>14759658</v>
      </c>
      <c r="C13" s="94">
        <v>14759658</v>
      </c>
      <c r="D13" s="94"/>
    </row>
    <row r="14" spans="1:4" ht="14.25">
      <c r="A14" s="18" t="s">
        <v>130</v>
      </c>
      <c r="B14" s="19">
        <f>SUM(B15:B32)</f>
        <v>43502500</v>
      </c>
      <c r="C14" s="19">
        <f>SUM(C15:C32)</f>
        <v>43502500</v>
      </c>
      <c r="D14" s="19"/>
    </row>
    <row r="15" spans="1:4" ht="14.25">
      <c r="A15" s="89" t="s">
        <v>131</v>
      </c>
      <c r="B15" s="90">
        <v>33000</v>
      </c>
      <c r="C15" s="90">
        <v>33000</v>
      </c>
      <c r="D15" s="90"/>
    </row>
    <row r="16" spans="1:4" ht="14.25">
      <c r="A16" s="89" t="s">
        <v>132</v>
      </c>
      <c r="B16" s="90">
        <v>8000000</v>
      </c>
      <c r="C16" s="90">
        <v>8000000</v>
      </c>
      <c r="D16" s="90"/>
    </row>
    <row r="17" spans="1:4" ht="14.25">
      <c r="A17" s="89" t="s">
        <v>133</v>
      </c>
      <c r="B17" s="90">
        <v>470000</v>
      </c>
      <c r="C17" s="90">
        <v>470000</v>
      </c>
      <c r="D17" s="90"/>
    </row>
    <row r="18" spans="1:4" ht="14.25">
      <c r="A18" s="89" t="s">
        <v>134</v>
      </c>
      <c r="B18" s="90">
        <v>455300</v>
      </c>
      <c r="C18" s="90">
        <v>455300</v>
      </c>
      <c r="D18" s="90"/>
    </row>
    <row r="19" spans="1:4" ht="14.25">
      <c r="A19" s="89" t="s">
        <v>135</v>
      </c>
      <c r="B19" s="90">
        <v>18000</v>
      </c>
      <c r="C19" s="90">
        <v>18000</v>
      </c>
      <c r="D19" s="90"/>
    </row>
    <row r="20" spans="1:4" ht="14.25">
      <c r="A20" s="89" t="s">
        <v>136</v>
      </c>
      <c r="B20" s="90">
        <v>2294400</v>
      </c>
      <c r="C20" s="90">
        <v>2294400</v>
      </c>
      <c r="D20" s="90"/>
    </row>
    <row r="21" spans="1:4" ht="14.25">
      <c r="A21" s="89" t="s">
        <v>137</v>
      </c>
      <c r="B21" s="90">
        <v>2232000</v>
      </c>
      <c r="C21" s="90">
        <v>2232000</v>
      </c>
      <c r="D21" s="90"/>
    </row>
    <row r="22" spans="1:4" ht="14.25">
      <c r="A22" s="89" t="s">
        <v>138</v>
      </c>
      <c r="B22" s="90">
        <v>1430400</v>
      </c>
      <c r="C22" s="90">
        <v>1430400</v>
      </c>
      <c r="D22" s="90"/>
    </row>
    <row r="23" spans="1:4" ht="14.25">
      <c r="A23" s="89" t="s">
        <v>139</v>
      </c>
      <c r="B23" s="90">
        <v>2010300</v>
      </c>
      <c r="C23" s="90">
        <v>2010300</v>
      </c>
      <c r="D23" s="90"/>
    </row>
    <row r="24" spans="1:4" ht="14.25">
      <c r="A24" s="89" t="s">
        <v>140</v>
      </c>
      <c r="B24" s="90">
        <v>20000</v>
      </c>
      <c r="C24" s="90">
        <v>20000</v>
      </c>
      <c r="D24" s="90"/>
    </row>
    <row r="25" spans="1:4" ht="14.25">
      <c r="A25" s="89" t="s">
        <v>141</v>
      </c>
      <c r="B25" s="90">
        <v>50000</v>
      </c>
      <c r="C25" s="90">
        <v>50000</v>
      </c>
      <c r="D25" s="90"/>
    </row>
    <row r="26" spans="1:4" ht="14.25">
      <c r="A26" s="89" t="s">
        <v>142</v>
      </c>
      <c r="B26" s="90">
        <v>3220000</v>
      </c>
      <c r="C26" s="90">
        <v>3220000</v>
      </c>
      <c r="D26" s="90"/>
    </row>
    <row r="27" spans="1:4" ht="14.25">
      <c r="A27" s="89" t="s">
        <v>143</v>
      </c>
      <c r="B27" s="90">
        <v>7600000</v>
      </c>
      <c r="C27" s="90">
        <v>7600000</v>
      </c>
      <c r="D27" s="90"/>
    </row>
    <row r="28" spans="1:4" ht="14.25">
      <c r="A28" s="89" t="s">
        <v>144</v>
      </c>
      <c r="B28" s="90">
        <v>651900</v>
      </c>
      <c r="C28" s="90">
        <v>651900</v>
      </c>
      <c r="D28" s="90"/>
    </row>
    <row r="29" spans="1:4" ht="14.25">
      <c r="A29" s="89" t="s">
        <v>145</v>
      </c>
      <c r="B29" s="90">
        <v>3540000</v>
      </c>
      <c r="C29" s="90">
        <v>3540000</v>
      </c>
      <c r="D29" s="90"/>
    </row>
    <row r="30" spans="1:4" ht="14.25">
      <c r="A30" s="89" t="s">
        <v>146</v>
      </c>
      <c r="B30" s="90">
        <v>6140000</v>
      </c>
      <c r="C30" s="90">
        <v>6140000</v>
      </c>
      <c r="D30" s="90"/>
    </row>
    <row r="31" spans="1:4" ht="14.25">
      <c r="A31" s="89" t="s">
        <v>147</v>
      </c>
      <c r="B31" s="90">
        <v>137600</v>
      </c>
      <c r="C31" s="90">
        <v>137600</v>
      </c>
      <c r="D31" s="90"/>
    </row>
    <row r="32" spans="1:4" ht="14.25">
      <c r="A32" s="18" t="s">
        <v>148</v>
      </c>
      <c r="B32" s="19">
        <v>5199600</v>
      </c>
      <c r="C32" s="19">
        <v>5199600</v>
      </c>
      <c r="D32" s="19"/>
    </row>
    <row r="33" spans="1:4" ht="14.25">
      <c r="A33" s="18" t="s">
        <v>149</v>
      </c>
      <c r="B33" s="19">
        <f>SUM(B34:B36)</f>
        <v>28246944.36</v>
      </c>
      <c r="C33" s="19">
        <f>SUM(C34:C36)</f>
        <v>28246944.36</v>
      </c>
      <c r="D33" s="19"/>
    </row>
    <row r="34" spans="1:4" ht="14.25">
      <c r="A34" s="92" t="s">
        <v>150</v>
      </c>
      <c r="B34" s="19">
        <v>953514</v>
      </c>
      <c r="C34" s="19">
        <v>953514</v>
      </c>
      <c r="D34" s="19"/>
    </row>
    <row r="35" spans="1:4" ht="14.25">
      <c r="A35" s="93" t="s">
        <v>151</v>
      </c>
      <c r="B35" s="19">
        <v>1928011.2</v>
      </c>
      <c r="C35" s="19">
        <v>1928011.2</v>
      </c>
      <c r="D35" s="19"/>
    </row>
    <row r="36" spans="1:4" ht="14.25">
      <c r="A36" s="18" t="s">
        <v>152</v>
      </c>
      <c r="B36" s="19">
        <v>25365419.16</v>
      </c>
      <c r="C36" s="19">
        <v>25365419.16</v>
      </c>
      <c r="D36" s="19"/>
    </row>
    <row r="37" spans="1:4" ht="14.25">
      <c r="A37" s="18" t="s">
        <v>153</v>
      </c>
      <c r="B37" s="19"/>
      <c r="C37" s="18"/>
      <c r="D37" s="18"/>
    </row>
    <row r="38" spans="1:4" ht="14.25">
      <c r="A38" s="18"/>
      <c r="B38" s="19"/>
      <c r="C38" s="18"/>
      <c r="D38" s="18"/>
    </row>
    <row r="39" spans="1:4" ht="14.25">
      <c r="A39" s="18"/>
      <c r="B39" s="19"/>
      <c r="C39" s="18"/>
      <c r="D39" s="18"/>
    </row>
    <row r="40" spans="1:4" ht="14.25">
      <c r="A40" s="18"/>
      <c r="B40" s="19"/>
      <c r="C40" s="18"/>
      <c r="D40" s="18"/>
    </row>
    <row r="41" spans="1:4" ht="14.25">
      <c r="A41" s="18" t="s">
        <v>154</v>
      </c>
      <c r="B41" s="18"/>
      <c r="C41" s="18"/>
      <c r="D41" s="18"/>
    </row>
    <row r="42" spans="1:4" ht="14.25">
      <c r="A42" s="18"/>
      <c r="B42" s="18"/>
      <c r="C42" s="18"/>
      <c r="D42" s="18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 t="s">
        <v>155</v>
      </c>
      <c r="B45" s="19"/>
      <c r="C45" s="19"/>
      <c r="D45" s="19"/>
    </row>
    <row r="46" spans="1:4" ht="14.25">
      <c r="A46" s="18"/>
      <c r="B46" s="19"/>
      <c r="C46" s="19"/>
      <c r="D46" s="19"/>
    </row>
    <row r="47" spans="1:4" ht="14.25">
      <c r="A47" s="18"/>
      <c r="B47" s="19"/>
      <c r="C47" s="19"/>
      <c r="D47" s="19"/>
    </row>
    <row r="48" spans="1:4" ht="14.25">
      <c r="A48" s="18"/>
      <c r="B48" s="19"/>
      <c r="C48" s="19"/>
      <c r="D48" s="19"/>
    </row>
    <row r="49" spans="1:4" ht="14.25">
      <c r="A49" s="18" t="s">
        <v>113</v>
      </c>
      <c r="B49" s="19"/>
      <c r="C49" s="19"/>
      <c r="D49" s="19"/>
    </row>
    <row r="50" spans="1:4" ht="14.25">
      <c r="A50" s="18"/>
      <c r="B50" s="19"/>
      <c r="C50" s="19"/>
      <c r="D50" s="19"/>
    </row>
    <row r="51" spans="1:4" ht="14.25">
      <c r="A51" s="18"/>
      <c r="B51" s="19"/>
      <c r="C51" s="19"/>
      <c r="D51" s="19"/>
    </row>
    <row r="52" spans="1:4" ht="14.25">
      <c r="A52" s="18"/>
      <c r="B52" s="19"/>
      <c r="C52" s="19"/>
      <c r="D52" s="19"/>
    </row>
  </sheetData>
  <sheetProtection/>
  <mergeCells count="3">
    <mergeCell ref="A2:D2"/>
    <mergeCell ref="B4:D4"/>
    <mergeCell ref="A4:A5"/>
  </mergeCells>
  <printOptions/>
  <pageMargins left="0.75" right="0.75" top="0.11805555555555555" bottom="0.38958333333333334" header="0.2361111111111111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zoomScaleSheetLayoutView="100" zoomScalePageLayoutView="0" workbookViewId="0" topLeftCell="A1">
      <selection activeCell="B29" sqref="B2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289</v>
      </c>
    </row>
    <row r="2" spans="1:4" ht="18.75">
      <c r="A2" s="150" t="s">
        <v>290</v>
      </c>
      <c r="B2" s="150"/>
      <c r="C2" s="150"/>
      <c r="D2" s="150"/>
    </row>
    <row r="3" spans="1:4" ht="14.25">
      <c r="A3" t="s">
        <v>55</v>
      </c>
      <c r="B3" s="12"/>
      <c r="C3" s="12"/>
      <c r="D3" s="13" t="s">
        <v>3</v>
      </c>
    </row>
    <row r="4" spans="1:4" ht="24.75" customHeight="1">
      <c r="A4" s="177" t="s">
        <v>286</v>
      </c>
      <c r="B4" s="176" t="s">
        <v>287</v>
      </c>
      <c r="C4" s="176"/>
      <c r="D4" s="176"/>
    </row>
    <row r="5" spans="1:4" ht="27.75" customHeight="1">
      <c r="A5" s="177"/>
      <c r="B5" s="14" t="s">
        <v>118</v>
      </c>
      <c r="C5" s="15" t="s">
        <v>122</v>
      </c>
      <c r="D5" s="15" t="s">
        <v>123</v>
      </c>
    </row>
    <row r="6" spans="1:4" ht="14.25">
      <c r="A6" s="16" t="s">
        <v>288</v>
      </c>
      <c r="B6" s="17">
        <f>B7+B11+B15+B23+B27+B32</f>
        <v>156000000</v>
      </c>
      <c r="C6" s="17">
        <f>C7+C11+C15+C23+C27+C32</f>
        <v>156000000</v>
      </c>
      <c r="D6" s="17"/>
    </row>
    <row r="7" spans="1:4" ht="14.25">
      <c r="A7" s="18" t="s">
        <v>124</v>
      </c>
      <c r="B7" s="19">
        <f>SUM(B8:B9)</f>
        <v>25462000</v>
      </c>
      <c r="C7" s="19">
        <f>SUM(C8:C9)</f>
        <v>25462000</v>
      </c>
      <c r="D7" s="18"/>
    </row>
    <row r="8" spans="1:4" ht="14.25">
      <c r="A8" s="99" t="s">
        <v>127</v>
      </c>
      <c r="B8" s="100">
        <v>9030000</v>
      </c>
      <c r="C8" s="100">
        <v>9030000</v>
      </c>
      <c r="D8" s="18"/>
    </row>
    <row r="9" spans="1:4" ht="14.25">
      <c r="A9" s="99" t="s">
        <v>127</v>
      </c>
      <c r="B9" s="100">
        <v>16432000</v>
      </c>
      <c r="C9" s="100">
        <v>16432000</v>
      </c>
      <c r="D9" s="18"/>
    </row>
    <row r="10" spans="1:4" ht="14.25">
      <c r="A10" s="18"/>
      <c r="B10" s="19"/>
      <c r="C10" s="19"/>
      <c r="D10" s="18"/>
    </row>
    <row r="11" spans="1:4" ht="14.25">
      <c r="A11" s="18" t="s">
        <v>130</v>
      </c>
      <c r="B11" s="19">
        <f>SUM(B12:B14)</f>
        <v>15105792</v>
      </c>
      <c r="C11" s="19">
        <f>SUM(C12:C14)</f>
        <v>15105792</v>
      </c>
      <c r="D11" s="18"/>
    </row>
    <row r="12" spans="1:4" ht="14.25">
      <c r="A12" s="102" t="s">
        <v>147</v>
      </c>
      <c r="B12" s="103">
        <v>6564000</v>
      </c>
      <c r="C12" s="103">
        <v>6564000</v>
      </c>
      <c r="D12" s="18"/>
    </row>
    <row r="13" spans="1:4" ht="14.25">
      <c r="A13" s="108" t="s">
        <v>134</v>
      </c>
      <c r="B13" s="109">
        <v>6000000</v>
      </c>
      <c r="C13" s="109">
        <v>6000000</v>
      </c>
      <c r="D13" s="18"/>
    </row>
    <row r="14" spans="1:4" ht="14.25">
      <c r="A14" s="18" t="s">
        <v>136</v>
      </c>
      <c r="B14" s="19">
        <v>2541792</v>
      </c>
      <c r="C14" s="19">
        <v>2541792</v>
      </c>
      <c r="D14" s="18"/>
    </row>
    <row r="15" spans="1:4" ht="14.25">
      <c r="A15" s="18" t="s">
        <v>149</v>
      </c>
      <c r="B15" s="19">
        <f>SUM(B16:B18)</f>
        <v>15898400</v>
      </c>
      <c r="C15" s="19">
        <f>SUM(C16:C18)</f>
        <v>15898400</v>
      </c>
      <c r="D15" s="18"/>
    </row>
    <row r="16" spans="1:4" ht="14.25">
      <c r="A16" s="104" t="s">
        <v>291</v>
      </c>
      <c r="B16" s="105">
        <v>14544000</v>
      </c>
      <c r="C16" s="105">
        <v>14544000</v>
      </c>
      <c r="D16" s="18"/>
    </row>
    <row r="17" spans="1:4" ht="14.25">
      <c r="A17" s="104" t="s">
        <v>292</v>
      </c>
      <c r="B17" s="105">
        <v>420000</v>
      </c>
      <c r="C17" s="105">
        <v>420000</v>
      </c>
      <c r="D17" s="18"/>
    </row>
    <row r="18" spans="1:4" ht="14.25">
      <c r="A18" s="106" t="s">
        <v>293</v>
      </c>
      <c r="B18" s="107">
        <v>934400</v>
      </c>
      <c r="C18" s="107">
        <v>934400</v>
      </c>
      <c r="D18" s="18"/>
    </row>
    <row r="19" spans="1:4" ht="14.25">
      <c r="A19" s="18" t="s">
        <v>153</v>
      </c>
      <c r="B19" s="18"/>
      <c r="C19" s="18"/>
      <c r="D19" s="18"/>
    </row>
    <row r="20" spans="1:4" ht="14.25">
      <c r="A20" s="18"/>
      <c r="B20" s="18"/>
      <c r="C20" s="18"/>
      <c r="D20" s="18"/>
    </row>
    <row r="21" spans="1:4" ht="14.25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spans="1:4" ht="14.25">
      <c r="A23" s="18" t="s">
        <v>154</v>
      </c>
      <c r="B23" s="101">
        <v>15676000</v>
      </c>
      <c r="C23" s="101">
        <v>15676000</v>
      </c>
      <c r="D23" s="18"/>
    </row>
    <row r="24" spans="1:4" ht="14.25">
      <c r="A24" s="18" t="s">
        <v>294</v>
      </c>
      <c r="B24" s="101">
        <v>15676000</v>
      </c>
      <c r="C24" s="101">
        <v>15676000</v>
      </c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 t="s">
        <v>155</v>
      </c>
      <c r="B27" s="19">
        <f>SUM(B28:B31)</f>
        <v>52617808</v>
      </c>
      <c r="C27" s="19">
        <f>SUM(C28:C31)</f>
        <v>52617808</v>
      </c>
      <c r="D27" s="18"/>
    </row>
    <row r="28" spans="1:4" ht="14.25">
      <c r="A28" s="110" t="s">
        <v>295</v>
      </c>
      <c r="B28" s="111">
        <v>3000000</v>
      </c>
      <c r="C28" s="111">
        <v>3000000</v>
      </c>
      <c r="D28" s="18"/>
    </row>
    <row r="29" spans="1:4" ht="14.25">
      <c r="A29" s="112" t="s">
        <v>296</v>
      </c>
      <c r="B29" s="19">
        <v>14638800</v>
      </c>
      <c r="C29" s="19">
        <v>14638800</v>
      </c>
      <c r="D29" s="18"/>
    </row>
    <row r="30" spans="1:4" ht="14.25">
      <c r="A30" s="113" t="s">
        <v>297</v>
      </c>
      <c r="B30" s="19">
        <v>34144100</v>
      </c>
      <c r="C30" s="19">
        <v>34144100</v>
      </c>
      <c r="D30" s="18"/>
    </row>
    <row r="31" spans="1:4" ht="14.25">
      <c r="A31" s="114" t="s">
        <v>298</v>
      </c>
      <c r="B31" s="19">
        <v>834908</v>
      </c>
      <c r="C31" s="19">
        <v>834908</v>
      </c>
      <c r="D31" s="18"/>
    </row>
    <row r="32" spans="1:4" ht="14.25">
      <c r="A32" s="18" t="s">
        <v>113</v>
      </c>
      <c r="B32" s="19">
        <v>31240000</v>
      </c>
      <c r="C32" s="19">
        <v>31240000</v>
      </c>
      <c r="D32" s="18"/>
    </row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hd</cp:lastModifiedBy>
  <cp:lastPrinted>2017-01-16T01:32:00Z</cp:lastPrinted>
  <dcterms:created xsi:type="dcterms:W3CDTF">2011-09-13T11:12:31Z</dcterms:created>
  <dcterms:modified xsi:type="dcterms:W3CDTF">2018-02-06T01:50:19Z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