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1700" activeTab="0"/>
  </bookViews>
  <sheets>
    <sheet name="“三公”支出决算明细表" sheetId="1" r:id="rId1"/>
  </sheets>
  <definedNames/>
  <calcPr fullCalcOnLoad="1"/>
</workbook>
</file>

<file path=xl/sharedStrings.xml><?xml version="1.0" encoding="utf-8"?>
<sst xmlns="http://schemas.openxmlformats.org/spreadsheetml/2006/main" count="25" uniqueCount="24">
  <si>
    <t>单位：万元</t>
  </si>
  <si>
    <t>项目</t>
  </si>
  <si>
    <t>栏次</t>
  </si>
  <si>
    <t>1</t>
  </si>
  <si>
    <t>科目名称</t>
  </si>
  <si>
    <t>类</t>
  </si>
  <si>
    <t>款</t>
  </si>
  <si>
    <t>项</t>
  </si>
  <si>
    <t>合计</t>
  </si>
  <si>
    <t>小计</t>
  </si>
  <si>
    <t>支出功能分类科目编码</t>
  </si>
  <si>
    <t>因公出国（境）费用</t>
  </si>
  <si>
    <t>公务接待费</t>
  </si>
  <si>
    <t>公务用车运行维护费</t>
  </si>
  <si>
    <t>公务用车购置</t>
  </si>
  <si>
    <t>公务用车运行及购置费</t>
  </si>
  <si>
    <t>单位名称：韶关市环境保护局</t>
  </si>
  <si>
    <t>节能环保支出</t>
  </si>
  <si>
    <t>环境保护管理事务</t>
  </si>
  <si>
    <t>污染防治</t>
  </si>
  <si>
    <t>行政运行</t>
  </si>
  <si>
    <t>排污费安排的支出</t>
  </si>
  <si>
    <t>其他污染防治支出</t>
  </si>
  <si>
    <t>“三公”经费支出决算明细表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</si>
</sst>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0_ "/>
  </numFmts>
  <fonts count="9">
    <font>
      <sz val="12"/>
      <name val="宋体"/>
      <family val="0"/>
    </font>
    <font>
      <sz val="10"/>
      <color indexed="8"/>
      <name val="Arial"/>
      <family val="2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9"/>
      <color indexed="8"/>
      <name val="宋体"/>
      <family val="0"/>
    </font>
    <font>
      <b/>
      <sz val="16"/>
      <color indexed="8"/>
      <name val="宋体"/>
      <family val="0"/>
    </font>
    <font>
      <b/>
      <sz val="16"/>
      <color indexed="8"/>
      <name val="Arial"/>
      <family val="2"/>
    </font>
    <font>
      <sz val="9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">
    <xf numFmtId="0" fontId="0" fillId="0" borderId="0" xfId="0" applyAlignment="1">
      <alignment vertical="center"/>
    </xf>
    <xf numFmtId="0" fontId="1" fillId="0" borderId="0" xfId="16">
      <alignment/>
      <protection/>
    </xf>
    <xf numFmtId="0" fontId="3" fillId="0" borderId="0" xfId="16" applyFont="1">
      <alignment/>
      <protection/>
    </xf>
    <xf numFmtId="0" fontId="4" fillId="2" borderId="1" xfId="16" applyFont="1" applyFill="1" applyBorder="1" applyAlignment="1">
      <alignment horizontal="center" vertical="center" wrapText="1" shrinkToFit="1"/>
      <protection/>
    </xf>
    <xf numFmtId="0" fontId="1" fillId="0" borderId="0" xfId="16" applyBorder="1">
      <alignment/>
      <protection/>
    </xf>
    <xf numFmtId="0" fontId="2" fillId="0" borderId="0" xfId="16" applyFont="1" applyBorder="1" applyAlignment="1">
      <alignment horizontal="right"/>
      <protection/>
    </xf>
    <xf numFmtId="0" fontId="8" fillId="0" borderId="0" xfId="0" applyFont="1" applyAlignment="1">
      <alignment vertical="center"/>
    </xf>
    <xf numFmtId="4" fontId="5" fillId="0" borderId="1" xfId="16" applyNumberFormat="1" applyFont="1" applyBorder="1" applyAlignment="1">
      <alignment horizontal="right" vertical="center" shrinkToFit="1"/>
      <protection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vertical="center"/>
    </xf>
    <xf numFmtId="4" fontId="8" fillId="0" borderId="1" xfId="0" applyNumberFormat="1" applyFont="1" applyBorder="1" applyAlignment="1">
      <alignment vertical="center"/>
    </xf>
    <xf numFmtId="4" fontId="5" fillId="0" borderId="1" xfId="16" applyNumberFormat="1" applyFont="1" applyBorder="1" applyAlignment="1">
      <alignment vertical="center" shrinkToFit="1"/>
      <protection/>
    </xf>
    <xf numFmtId="0" fontId="8" fillId="0" borderId="1" xfId="0" applyFont="1" applyBorder="1" applyAlignment="1">
      <alignment horizontal="left" vertical="center"/>
    </xf>
    <xf numFmtId="0" fontId="6" fillId="0" borderId="0" xfId="16" applyFont="1" applyAlignment="1">
      <alignment horizontal="center"/>
      <protection/>
    </xf>
    <xf numFmtId="0" fontId="7" fillId="0" borderId="0" xfId="16" applyFont="1" applyAlignment="1">
      <alignment horizontal="center"/>
      <protection/>
    </xf>
    <xf numFmtId="0" fontId="4" fillId="2" borderId="1" xfId="16" applyFont="1" applyFill="1" applyBorder="1" applyAlignment="1">
      <alignment horizontal="center" vertical="center" wrapText="1" shrinkToFit="1"/>
      <protection/>
    </xf>
    <xf numFmtId="0" fontId="4" fillId="2" borderId="1" xfId="16" applyFont="1" applyFill="1" applyBorder="1" applyAlignment="1">
      <alignment horizontal="center" vertical="center" shrinkToFit="1"/>
      <protection/>
    </xf>
  </cellXfs>
  <cellStyles count="7">
    <cellStyle name="Normal" xfId="0"/>
    <cellStyle name="Percent" xfId="15"/>
    <cellStyle name="常规_Sheet8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zoomScaleSheetLayoutView="100" workbookViewId="0" topLeftCell="A1">
      <selection activeCell="H26" sqref="H26"/>
    </sheetView>
  </sheetViews>
  <sheetFormatPr defaultColWidth="9.00390625" defaultRowHeight="14.25"/>
  <cols>
    <col min="1" max="3" width="7.00390625" style="0" customWidth="1"/>
    <col min="4" max="4" width="21.25390625" style="0" customWidth="1"/>
    <col min="5" max="10" width="14.00390625" style="0" customWidth="1"/>
  </cols>
  <sheetData>
    <row r="1" spans="1:10" ht="21">
      <c r="A1" s="13" t="s">
        <v>23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ht="15">
      <c r="A2" s="2" t="s">
        <v>16</v>
      </c>
      <c r="B2" s="1"/>
      <c r="C2" s="1"/>
      <c r="D2" s="1"/>
      <c r="E2" s="1"/>
      <c r="F2" s="1"/>
      <c r="G2" s="1"/>
      <c r="H2" s="4"/>
      <c r="I2" s="4"/>
      <c r="J2" s="5" t="s">
        <v>0</v>
      </c>
    </row>
    <row r="3" spans="1:10" ht="19.5" customHeight="1">
      <c r="A3" s="15" t="s">
        <v>1</v>
      </c>
      <c r="B3" s="15"/>
      <c r="C3" s="15"/>
      <c r="D3" s="15"/>
      <c r="E3" s="15" t="s">
        <v>8</v>
      </c>
      <c r="F3" s="15" t="s">
        <v>11</v>
      </c>
      <c r="G3" s="15" t="s">
        <v>12</v>
      </c>
      <c r="H3" s="16" t="s">
        <v>15</v>
      </c>
      <c r="I3" s="16"/>
      <c r="J3" s="16"/>
    </row>
    <row r="4" spans="1:10" ht="19.5" customHeight="1">
      <c r="A4" s="15" t="s">
        <v>10</v>
      </c>
      <c r="B4" s="15"/>
      <c r="C4" s="15"/>
      <c r="D4" s="15" t="s">
        <v>4</v>
      </c>
      <c r="E4" s="15"/>
      <c r="F4" s="15"/>
      <c r="G4" s="15"/>
      <c r="H4" s="15" t="s">
        <v>9</v>
      </c>
      <c r="I4" s="15" t="s">
        <v>13</v>
      </c>
      <c r="J4" s="15" t="s">
        <v>14</v>
      </c>
    </row>
    <row r="5" spans="1:10" ht="19.5" customHeight="1">
      <c r="A5" s="15"/>
      <c r="B5" s="15"/>
      <c r="C5" s="15"/>
      <c r="D5" s="15"/>
      <c r="E5" s="15"/>
      <c r="F5" s="15"/>
      <c r="G5" s="15"/>
      <c r="H5" s="15"/>
      <c r="I5" s="15"/>
      <c r="J5" s="15"/>
    </row>
    <row r="6" spans="1:10" ht="19.5" customHeight="1">
      <c r="A6" s="15"/>
      <c r="B6" s="15"/>
      <c r="C6" s="15"/>
      <c r="D6" s="15"/>
      <c r="E6" s="15"/>
      <c r="F6" s="15"/>
      <c r="G6" s="15"/>
      <c r="H6" s="15"/>
      <c r="I6" s="15"/>
      <c r="J6" s="15"/>
    </row>
    <row r="7" spans="1:10" ht="19.5" customHeight="1">
      <c r="A7" s="15" t="s">
        <v>5</v>
      </c>
      <c r="B7" s="15" t="s">
        <v>6</v>
      </c>
      <c r="C7" s="15" t="s">
        <v>7</v>
      </c>
      <c r="D7" s="3" t="s">
        <v>2</v>
      </c>
      <c r="E7" s="3" t="s">
        <v>3</v>
      </c>
      <c r="F7" s="3">
        <v>2</v>
      </c>
      <c r="G7" s="3">
        <v>3</v>
      </c>
      <c r="H7" s="3">
        <v>4</v>
      </c>
      <c r="I7" s="3">
        <v>5</v>
      </c>
      <c r="J7" s="3">
        <v>6</v>
      </c>
    </row>
    <row r="8" spans="1:10" ht="19.5" customHeight="1">
      <c r="A8" s="15"/>
      <c r="B8" s="15"/>
      <c r="C8" s="15"/>
      <c r="D8" s="3" t="s">
        <v>8</v>
      </c>
      <c r="E8" s="11">
        <f>G8+I8</f>
        <v>77.37504799999999</v>
      </c>
      <c r="F8" s="7"/>
      <c r="G8" s="11">
        <f>285300/10000</f>
        <v>28.53</v>
      </c>
      <c r="H8" s="11">
        <f>I8</f>
        <v>48.845048</v>
      </c>
      <c r="I8" s="11">
        <f>488450.48/10000</f>
        <v>48.845048</v>
      </c>
      <c r="J8" s="7"/>
    </row>
    <row r="9" spans="1:10" s="6" customFormat="1" ht="25.5" customHeight="1">
      <c r="A9" s="12">
        <v>211</v>
      </c>
      <c r="B9" s="12">
        <v>211</v>
      </c>
      <c r="C9" s="12">
        <v>211</v>
      </c>
      <c r="D9" s="8" t="s">
        <v>17</v>
      </c>
      <c r="E9" s="11">
        <f aca="true" t="shared" si="0" ref="E9:E14">G9+I9</f>
        <v>77.37504799999999</v>
      </c>
      <c r="F9" s="9"/>
      <c r="G9" s="10">
        <f>285300/10000</f>
        <v>28.53</v>
      </c>
      <c r="H9" s="11">
        <f aca="true" t="shared" si="1" ref="H9:H14">I9</f>
        <v>48.845048</v>
      </c>
      <c r="I9" s="10">
        <f>488450.48/10000</f>
        <v>48.845048</v>
      </c>
      <c r="J9" s="9"/>
    </row>
    <row r="10" spans="1:10" s="6" customFormat="1" ht="25.5" customHeight="1">
      <c r="A10" s="12">
        <v>21101</v>
      </c>
      <c r="B10" s="12">
        <v>21101</v>
      </c>
      <c r="C10" s="12">
        <v>21101</v>
      </c>
      <c r="D10" s="8" t="s">
        <v>18</v>
      </c>
      <c r="E10" s="11">
        <f t="shared" si="0"/>
        <v>11.893951000000001</v>
      </c>
      <c r="F10" s="9"/>
      <c r="G10" s="10">
        <f>7235.3/10000</f>
        <v>0.72353</v>
      </c>
      <c r="H10" s="11">
        <f t="shared" si="1"/>
        <v>11.170421000000001</v>
      </c>
      <c r="I10" s="10">
        <f>111704.21/10000</f>
        <v>11.170421000000001</v>
      </c>
      <c r="J10" s="9"/>
    </row>
    <row r="11" spans="1:10" s="6" customFormat="1" ht="25.5" customHeight="1">
      <c r="A11" s="12">
        <v>2110101</v>
      </c>
      <c r="B11" s="12">
        <v>2110101</v>
      </c>
      <c r="C11" s="12">
        <v>2110101</v>
      </c>
      <c r="D11" s="8" t="s">
        <v>20</v>
      </c>
      <c r="E11" s="11">
        <f t="shared" si="0"/>
        <v>11.893951000000001</v>
      </c>
      <c r="F11" s="9"/>
      <c r="G11" s="10">
        <f>7235.3/10000</f>
        <v>0.72353</v>
      </c>
      <c r="H11" s="11">
        <f t="shared" si="1"/>
        <v>11.170421000000001</v>
      </c>
      <c r="I11" s="10">
        <f>111704.21/10000</f>
        <v>11.170421000000001</v>
      </c>
      <c r="J11" s="9"/>
    </row>
    <row r="12" spans="1:10" s="6" customFormat="1" ht="25.5" customHeight="1">
      <c r="A12" s="12">
        <v>21103</v>
      </c>
      <c r="B12" s="12">
        <v>21103</v>
      </c>
      <c r="C12" s="12">
        <v>21103</v>
      </c>
      <c r="D12" s="8" t="s">
        <v>19</v>
      </c>
      <c r="E12" s="11">
        <f t="shared" si="0"/>
        <v>65.481097</v>
      </c>
      <c r="F12" s="9"/>
      <c r="G12" s="10">
        <f>278064.7/10000</f>
        <v>27.80647</v>
      </c>
      <c r="H12" s="11">
        <f t="shared" si="1"/>
        <v>37.674627</v>
      </c>
      <c r="I12" s="10">
        <f>376746.27/10000</f>
        <v>37.674627</v>
      </c>
      <c r="J12" s="9"/>
    </row>
    <row r="13" spans="1:10" s="6" customFormat="1" ht="25.5" customHeight="1">
      <c r="A13" s="12">
        <v>2110307</v>
      </c>
      <c r="B13" s="12">
        <v>2110307</v>
      </c>
      <c r="C13" s="12">
        <v>2110307</v>
      </c>
      <c r="D13" s="8" t="s">
        <v>21</v>
      </c>
      <c r="E13" s="11">
        <f t="shared" si="0"/>
        <v>47.300613999999996</v>
      </c>
      <c r="F13" s="9"/>
      <c r="G13" s="10">
        <f>252715.7/10000</f>
        <v>25.27157</v>
      </c>
      <c r="H13" s="11">
        <f t="shared" si="1"/>
        <v>22.029044</v>
      </c>
      <c r="I13" s="10">
        <f>220290.44/10000</f>
        <v>22.029044</v>
      </c>
      <c r="J13" s="9"/>
    </row>
    <row r="14" spans="1:10" s="6" customFormat="1" ht="25.5" customHeight="1">
      <c r="A14" s="12">
        <v>2110399</v>
      </c>
      <c r="B14" s="12">
        <v>2110399</v>
      </c>
      <c r="C14" s="12">
        <v>2110399</v>
      </c>
      <c r="D14" s="8" t="s">
        <v>22</v>
      </c>
      <c r="E14" s="11">
        <f t="shared" si="0"/>
        <v>18.180483</v>
      </c>
      <c r="F14" s="9"/>
      <c r="G14" s="10">
        <f>25349/10000</f>
        <v>2.5349</v>
      </c>
      <c r="H14" s="11">
        <f t="shared" si="1"/>
        <v>15.645582999999998</v>
      </c>
      <c r="I14" s="10">
        <f>156455.83/10000</f>
        <v>15.645582999999998</v>
      </c>
      <c r="J14" s="9"/>
    </row>
    <row r="15" s="6" customFormat="1" ht="11.25"/>
    <row r="16" s="6" customFormat="1" ht="11.25"/>
    <row r="17" s="6" customFormat="1" ht="11.25"/>
    <row r="18" s="6" customFormat="1" ht="11.25"/>
    <row r="19" s="6" customFormat="1" ht="11.25"/>
    <row r="20" s="6" customFormat="1" ht="11.25"/>
    <row r="21" s="6" customFormat="1" ht="11.25"/>
    <row r="22" s="6" customFormat="1" ht="11.25"/>
    <row r="23" s="6" customFormat="1" ht="11.25"/>
    <row r="24" s="6" customFormat="1" ht="11.25"/>
    <row r="25" s="6" customFormat="1" ht="11.25"/>
    <row r="26" s="6" customFormat="1" ht="11.25"/>
    <row r="27" s="6" customFormat="1" ht="11.25"/>
    <row r="28" s="6" customFormat="1" ht="11.25"/>
    <row r="29" s="6" customFormat="1" ht="11.25"/>
    <row r="30" s="6" customFormat="1" ht="11.25"/>
    <row r="31" s="6" customFormat="1" ht="11.25"/>
    <row r="32" s="6" customFormat="1" ht="11.25"/>
    <row r="33" s="6" customFormat="1" ht="11.25"/>
    <row r="34" s="6" customFormat="1" ht="11.25"/>
    <row r="35" s="6" customFormat="1" ht="11.25"/>
    <row r="36" s="6" customFormat="1" ht="11.25"/>
    <row r="37" s="6" customFormat="1" ht="11.25"/>
    <row r="38" s="6" customFormat="1" ht="11.25"/>
    <row r="39" s="6" customFormat="1" ht="11.25"/>
    <row r="40" s="6" customFormat="1" ht="11.25"/>
    <row r="41" s="6" customFormat="1" ht="11.25"/>
    <row r="42" s="6" customFormat="1" ht="11.25"/>
    <row r="43" s="6" customFormat="1" ht="11.25"/>
    <row r="44" s="6" customFormat="1" ht="11.25"/>
    <row r="45" s="6" customFormat="1" ht="11.25"/>
    <row r="46" s="6" customFormat="1" ht="11.25"/>
  </sheetData>
  <mergeCells count="20">
    <mergeCell ref="J4:J6"/>
    <mergeCell ref="A4:C6"/>
    <mergeCell ref="F3:F6"/>
    <mergeCell ref="G3:G6"/>
    <mergeCell ref="H4:H6"/>
    <mergeCell ref="I4:I6"/>
    <mergeCell ref="A9:C9"/>
    <mergeCell ref="A10:C10"/>
    <mergeCell ref="A1:J1"/>
    <mergeCell ref="A3:D3"/>
    <mergeCell ref="H3:J3"/>
    <mergeCell ref="A7:A8"/>
    <mergeCell ref="B7:B8"/>
    <mergeCell ref="C7:C8"/>
    <mergeCell ref="D4:D6"/>
    <mergeCell ref="E3:E6"/>
    <mergeCell ref="A13:C13"/>
    <mergeCell ref="A14:C14"/>
    <mergeCell ref="A11:C11"/>
    <mergeCell ref="A12:C12"/>
  </mergeCells>
  <printOptions/>
  <pageMargins left="0.75" right="0.26" top="0.69" bottom="1" header="0.5111111111111111" footer="0.511111111111111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Tian</dc:creator>
  <cp:keywords/>
  <dc:description/>
  <cp:lastModifiedBy>韶关市环境信息中心</cp:lastModifiedBy>
  <cp:lastPrinted>2016-07-04T08:07:09Z</cp:lastPrinted>
  <dcterms:created xsi:type="dcterms:W3CDTF">2011-09-13T11:12:31Z</dcterms:created>
  <dcterms:modified xsi:type="dcterms:W3CDTF">2016-11-21T01:36:27Z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2052-8.1.0.3199</vt:lpwstr>
  </property>
</Properties>
</file>