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700" tabRatio="691" firstSheet="3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<sst xmlns="http://schemas.openxmlformats.org/spreadsheetml/2006/main" count="357" uniqueCount="262">
  <si>
    <t>部门收支总表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</si>
  <si>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</si>
  <si>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</si>
  <si>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</si>
  <si>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</si>
  <si>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</si>
  <si>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</si>
  <si>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</si>
  <si>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</si>
  <si>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</si>
  <si>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</si>
  <si>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</si>
  <si>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</si>
  <si>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</si>
  <si>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</si>
  <si>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</si>
  <si>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</si>
  <si>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</si>
  <si>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</si>
  <si>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</si>
  <si>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</si>
  <si>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</si>
  <si>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</si>
  <si>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</si>
  <si>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</si>
  <si>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</si>
  <si>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</si>
  <si>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</si>
  <si>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</si>
  <si>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</si>
  <si>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</si>
  <si>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</si>
  <si>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</si>
  <si>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</si>
  <si>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</si>
  <si>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</si>
  <si>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</si>
  <si>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</si>
  <si>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</si>
  <si>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</si>
  <si>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</si>
  <si>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</si>
  <si>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</si>
  <si>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</si>
  <si>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</si>
  <si>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</si>
  <si>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</si>
  <si>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</si>
  <si>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</si>
  <si>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</si>
  <si>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</si>
  <si>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</si>
  <si>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</si>
  <si>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</si>
  <si>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</si>
  <si>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</si>
  <si>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</si>
  <si>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</si>
  <si>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</si>
  <si>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</si>
  <si>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</si>
  <si>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</si>
  <si>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</si>
  <si>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</si>
  <si>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</si>
  <si>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</si>
  <si>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</si>
  <si>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</si>
  <si>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</si>
  <si>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</si>
  <si>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</si>
  <si>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</si>
  <si>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</si>
  <si>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</si>
  <si>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</si>
  <si>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</si>
  <si>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</si>
  <si>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</si>
  <si>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</si>
  <si>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</si>
  <si>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</si>
  <si>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</si>
  <si>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</si>
  <si>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</si>
  <si>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</si>
  <si>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</si>
  <si>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</si>
  <si>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</si>
  <si>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</si>
  <si>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</si>
  <si>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</si>
  <si>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</si>
  <si>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</si>
  <si>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</si>
  <si>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</si>
  <si>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</si>
  <si>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</si>
  <si>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</si>
  <si>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</si>
  <si>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</si>
  <si>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</si>
  <si>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</si>
  <si>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</si>
  <si>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</si>
  <si>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</si>
  <si>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</si>
  <si>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</si>
  <si>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</si>
  <si>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</si>
  <si>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</si>
  <si>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</si>
  <si>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</si>
  <si>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</si>
  <si>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</si>
  <si>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</si>
  <si>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</si>
  <si>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</si>
  <si>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</si>
  <si>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</si>
  <si>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</si>
  <si>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</si>
  <si>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</si>
  <si>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</si>
  <si>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</si>
  <si>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</si>
  <si>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</si>
  <si>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</si>
  <si>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</si>
  <si>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</si>
  <si>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</si>
  <si>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</si>
  <si>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</si>
  <si>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</si>
  <si>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</si>
  <si>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</si>
  <si>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</si>
  <si>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</si>
  <si>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</si>
  <si>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</si>
  <si>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</si>
  <si>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</si>
  <si>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</si>
  <si>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</si>
  <si>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</si>
  <si>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</si>
  <si>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</si>
  <si>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</si>
  <si>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</si>
  <si>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</si>
  <si>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</si>
  <si>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</si>
  <si>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</si>
  <si>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</si>
  <si>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</si>
  <si>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</si>
  <si>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</si>
  <si>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</si>
  <si>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</si>
  <si>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</si>
  <si>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</si>
  <si>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</si>
  <si>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</si>
  <si>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</si>
  <si>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</si>
  <si>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</si>
  <si>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</si>
  <si>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</si>
  <si>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</si>
  <si>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</si>
  <si>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</si>
  <si>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</si>
  <si>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</si>
  <si>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</si>
  <si>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</si>
  <si>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</si>
  <si>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</si>
  <si>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</si>
  <si>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</si>
  <si>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</si>
  <si>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</si>
  <si>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</si>
  <si>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</si>
  <si>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</si>
  <si>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</si>
  <si>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</si>
  <si>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</si>
  <si>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</si>
  <si>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</si>
  <si>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</si>
  <si>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</si>
  <si>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</si>
  <si>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</si>
  <si>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</si>
  <si>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</si>
  <si>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</si>
  <si>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</si>
  <si>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</si>
  <si>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</si>
  <si>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</si>
  <si>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</si>
  <si>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>政府性基金预算支出表</t>
  </si>
  <si>
    <t>经济科目名称     （到款级）</t>
  </si>
  <si>
    <t>注：本表应填写的资金为公共财政预算资金</t>
  </si>
  <si>
    <t xml:space="preserve">               三、公务接待支出</t>
  </si>
  <si>
    <t>单位:元</t>
  </si>
  <si>
    <t>单位：元</t>
  </si>
  <si>
    <t>附件2-4</t>
  </si>
  <si>
    <t>附件2-1</t>
  </si>
  <si>
    <t>附件2-2</t>
  </si>
  <si>
    <t>附件2-3</t>
  </si>
  <si>
    <t>附件2-5</t>
  </si>
  <si>
    <t>附件2-6</t>
  </si>
  <si>
    <t>附件2-7</t>
  </si>
  <si>
    <t>附件2-8</t>
  </si>
  <si>
    <t>附件2-9</t>
  </si>
  <si>
    <r>
      <t>2017</t>
    </r>
    <r>
      <rPr>
        <sz val="9"/>
        <rFont val="宋体"/>
        <family val="0"/>
      </rPr>
      <t>年预算</t>
    </r>
  </si>
  <si>
    <r>
      <t>2017</t>
    </r>
    <r>
      <rPr>
        <sz val="9"/>
        <rFont val="宋体"/>
        <family val="0"/>
      </rPr>
      <t>年预算</t>
    </r>
  </si>
  <si>
    <t>无</t>
  </si>
  <si>
    <t>单位名称：韶关市水政监察支队</t>
  </si>
  <si>
    <t>单位名称：韶关市水政监察支队</t>
  </si>
  <si>
    <t>砂石资源费支出</t>
  </si>
  <si>
    <t>其他一般公用支出</t>
  </si>
  <si>
    <t>归口管理行政单位离离退休</t>
  </si>
  <si>
    <t>行政运行</t>
  </si>
  <si>
    <t>住房公积金</t>
  </si>
  <si>
    <t>水政执法船只专用维护</t>
  </si>
  <si>
    <t>业务采购安全警示牌制作维护项目</t>
  </si>
  <si>
    <t>业务采购河道清理障碍物项目</t>
  </si>
  <si>
    <t>业务采购河堤标语翻新维护项目</t>
  </si>
  <si>
    <t>业务采购水法宣传项目</t>
  </si>
  <si>
    <t>单位名称：韶关市水政监察支队</t>
  </si>
  <si>
    <t>单位名称：韶关市水政监察支队</t>
  </si>
  <si>
    <t>30101基本工资</t>
  </si>
  <si>
    <t>30102津贴补贴</t>
  </si>
  <si>
    <t>30199其他工资福利支出</t>
  </si>
  <si>
    <t>30299其他商品和服务支出</t>
  </si>
  <si>
    <t>30203咨询费</t>
  </si>
  <si>
    <t>30215会议费</t>
  </si>
  <si>
    <t>30226劳务费</t>
  </si>
  <si>
    <t>30227委托业务费</t>
  </si>
  <si>
    <t>30217公务接待费</t>
  </si>
  <si>
    <t>30216培训费</t>
  </si>
  <si>
    <t>30213维修（护）费</t>
  </si>
  <si>
    <t>30207邮电费</t>
  </si>
  <si>
    <t>30201办公费</t>
  </si>
  <si>
    <t>30209物业管理费</t>
  </si>
  <si>
    <t>30204手续费</t>
  </si>
  <si>
    <t>30206电费</t>
  </si>
  <si>
    <t>30211差旅费</t>
  </si>
  <si>
    <t>30205水费</t>
  </si>
  <si>
    <t>30231公务用车运行维护费</t>
  </si>
  <si>
    <t>30229福利费</t>
  </si>
  <si>
    <t>302商品和服务支出</t>
  </si>
  <si>
    <t>301工资福利支出</t>
  </si>
  <si>
    <t>303对个人和家庭的补助支出</t>
  </si>
  <si>
    <t>30302退休费</t>
  </si>
  <si>
    <t>30311住房公积金</t>
  </si>
  <si>
    <t>30239其他交通费用</t>
  </si>
  <si>
    <t>30399其他对人个和家庭的补助支出</t>
  </si>
  <si>
    <t>30225专用燃料费</t>
  </si>
  <si>
    <t>30227委托业务费</t>
  </si>
  <si>
    <t>加强水政监察执法能力建设，提高水政执法水平；加强水工程安全监测保护；依法征收水规费，完成年度水规费征收1550万元的目标；加大水法律法规的宣传力度，营造良好的水政执法氛围；加强水资源管理，确保市区群众饮用水安全；加强水土保持监督执法，加快防治人为水土流失；加强河道管理，维护良好的水事秩序；水事案件查处率100%；为我市经社会健康快速发展提供有力的保障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</si>
</sst>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_ "/>
    <numFmt numFmtId="186" formatCode="0.00_ "/>
  </numFmts>
  <fonts count="40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宋体"/>
      <family val="0"/>
    </font>
    <font>
      <u val="single"/>
      <sz val="9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name val="黑体"/>
      <family val="3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6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0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17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16" borderId="8" applyNumberFormat="0" applyAlignment="0" applyProtection="0"/>
    <xf numFmtId="0" fontId="39" fillId="7" borderId="5" applyNumberFormat="0" applyAlignment="0" applyProtection="0"/>
    <xf numFmtId="0" fontId="0" fillId="23" borderId="9" applyNumberFormat="0" applyFont="0" applyAlignment="0" applyProtection="0"/>
  </cellStyleXfs>
  <cellXfs count="175">
    <xf numFmtId="0" fontId="0" fillId="0" borderId="0" xfId="0" applyAlignment="1">
      <alignment vertical="center"/>
    </xf>
    <xf numFmtId="0" fontId="3" fillId="0" borderId="0" xfId="40" applyNumberFormat="1" applyFont="1" applyFill="1" applyBorder="1" applyAlignment="1">
      <alignment/>
    </xf>
    <xf numFmtId="0" fontId="4" fillId="0" borderId="0" xfId="40" applyNumberFormat="1" applyFont="1" applyFill="1" applyBorder="1" applyAlignment="1">
      <alignment horizontal="left" vertical="center"/>
    </xf>
    <xf numFmtId="0" fontId="4" fillId="0" borderId="0" xfId="40" applyNumberFormat="1" applyFont="1" applyFill="1" applyBorder="1" applyAlignment="1">
      <alignment vertical="center"/>
    </xf>
    <xf numFmtId="0" fontId="4" fillId="0" borderId="0" xfId="40" applyNumberFormat="1" applyFont="1" applyFill="1" applyBorder="1" applyAlignment="1">
      <alignment horizontal="right" vertical="center"/>
    </xf>
    <xf numFmtId="4" fontId="1" fillId="0" borderId="10" xfId="40" applyNumberFormat="1" applyFont="1" applyBorder="1" applyAlignment="1">
      <alignment horizontal="center" shrinkToFit="1"/>
    </xf>
    <xf numFmtId="4" fontId="1" fillId="0" borderId="10" xfId="40" applyNumberFormat="1" applyFont="1" applyBorder="1" applyAlignment="1">
      <alignment horizontal="right"/>
    </xf>
    <xf numFmtId="0" fontId="1" fillId="24" borderId="10" xfId="40" applyFont="1" applyFill="1" applyBorder="1" applyAlignment="1">
      <alignment horizontal="center" vertical="center" wrapText="1" shrinkToFit="1"/>
    </xf>
    <xf numFmtId="0" fontId="1" fillId="24" borderId="10" xfId="40" applyFont="1" applyFill="1" applyBorder="1" applyAlignment="1">
      <alignment horizontal="left" vertical="center" wrapText="1" shrinkToFit="1"/>
    </xf>
    <xf numFmtId="0" fontId="4" fillId="0" borderId="0" xfId="0" applyFont="1" applyAlignment="1">
      <alignment vertical="center"/>
    </xf>
    <xf numFmtId="0" fontId="1" fillId="24" borderId="10" xfId="40" applyFont="1" applyFill="1" applyBorder="1" applyAlignment="1">
      <alignment horizontal="right" vertical="center" wrapText="1" shrinkToFit="1"/>
    </xf>
    <xf numFmtId="0" fontId="5" fillId="24" borderId="10" xfId="40" applyFont="1" applyFill="1" applyBorder="1" applyAlignment="1">
      <alignment horizontal="center" vertical="center" wrapText="1" shrinkToFit="1"/>
    </xf>
    <xf numFmtId="0" fontId="3" fillId="0" borderId="0" xfId="41" applyNumberFormat="1" applyFont="1" applyFill="1" applyBorder="1" applyAlignment="1">
      <alignment/>
    </xf>
    <xf numFmtId="0" fontId="4" fillId="0" borderId="0" xfId="41" applyNumberFormat="1" applyFont="1" applyFill="1" applyBorder="1" applyAlignment="1">
      <alignment horizontal="right" vertical="center"/>
    </xf>
    <xf numFmtId="0" fontId="3" fillId="0" borderId="0" xfId="43" applyNumberFormat="1" applyFont="1" applyFill="1" applyBorder="1" applyAlignment="1">
      <alignment/>
    </xf>
    <xf numFmtId="0" fontId="0" fillId="0" borderId="11" xfId="43" applyNumberFormat="1" applyFont="1" applyFill="1" applyBorder="1" applyAlignment="1">
      <alignment horizontal="left" vertical="center" shrinkToFit="1"/>
    </xf>
    <xf numFmtId="4" fontId="0" fillId="0" borderId="11" xfId="43" applyNumberFormat="1" applyFont="1" applyFill="1" applyBorder="1" applyAlignment="1">
      <alignment/>
    </xf>
    <xf numFmtId="0" fontId="0" fillId="24" borderId="11" xfId="43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6" fillId="0" borderId="0" xfId="43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0" xfId="46" applyFont="1" applyAlignment="1">
      <alignment horizontal="right"/>
      <protection/>
    </xf>
    <xf numFmtId="0" fontId="9" fillId="0" borderId="0" xfId="46" applyFont="1">
      <alignment/>
      <protection/>
    </xf>
    <xf numFmtId="0" fontId="8" fillId="0" borderId="0" xfId="46" applyFont="1" applyAlignment="1">
      <alignment horizontal="center"/>
      <protection/>
    </xf>
    <xf numFmtId="0" fontId="8" fillId="0" borderId="0" xfId="46" applyFont="1">
      <alignment/>
      <protection/>
    </xf>
    <xf numFmtId="0" fontId="2" fillId="0" borderId="0" xfId="42">
      <alignment/>
      <protection/>
    </xf>
    <xf numFmtId="0" fontId="11" fillId="0" borderId="0" xfId="42" applyFont="1" applyAlignment="1">
      <alignment horizontal="center"/>
      <protection/>
    </xf>
    <xf numFmtId="0" fontId="11" fillId="0" borderId="0" xfId="42" applyFont="1" applyAlignment="1">
      <alignment horizontal="right"/>
      <protection/>
    </xf>
    <xf numFmtId="4" fontId="12" fillId="0" borderId="12" xfId="42" applyNumberFormat="1" applyFont="1" applyBorder="1" applyAlignment="1">
      <alignment horizontal="right" vertical="center" shrinkToFit="1"/>
      <protection/>
    </xf>
    <xf numFmtId="0" fontId="12" fillId="0" borderId="12" xfId="42" applyFont="1" applyBorder="1" applyAlignment="1">
      <alignment horizontal="left" vertical="center" shrinkToFit="1"/>
      <protection/>
    </xf>
    <xf numFmtId="0" fontId="12" fillId="0" borderId="12" xfId="42" applyFont="1" applyBorder="1" applyAlignment="1">
      <alignment horizontal="right" vertical="center" shrinkToFit="1"/>
      <protection/>
    </xf>
    <xf numFmtId="0" fontId="13" fillId="0" borderId="0" xfId="42" applyFont="1" applyAlignment="1">
      <alignment horizontal="right"/>
      <protection/>
    </xf>
    <xf numFmtId="0" fontId="2" fillId="0" borderId="0" xfId="44">
      <alignment/>
      <protection/>
    </xf>
    <xf numFmtId="0" fontId="11" fillId="0" borderId="0" xfId="44" applyFont="1" applyAlignment="1">
      <alignment horizontal="center"/>
      <protection/>
    </xf>
    <xf numFmtId="0" fontId="11" fillId="0" borderId="0" xfId="44" applyFont="1" applyAlignment="1">
      <alignment horizontal="right"/>
      <protection/>
    </xf>
    <xf numFmtId="0" fontId="2" fillId="0" borderId="0" xfId="45">
      <alignment/>
      <protection/>
    </xf>
    <xf numFmtId="0" fontId="13" fillId="0" borderId="0" xfId="45" applyFont="1" applyAlignment="1">
      <alignment horizontal="right"/>
      <protection/>
    </xf>
    <xf numFmtId="0" fontId="2" fillId="0" borderId="0" xfId="47">
      <alignment/>
      <protection/>
    </xf>
    <xf numFmtId="0" fontId="13" fillId="0" borderId="0" xfId="47" applyFont="1" applyAlignment="1">
      <alignment horizontal="right"/>
      <protection/>
    </xf>
    <xf numFmtId="0" fontId="4" fillId="0" borderId="13" xfId="41" applyNumberFormat="1" applyFont="1" applyFill="1" applyBorder="1" applyAlignment="1">
      <alignment horizontal="left" vertical="center" shrinkToFit="1"/>
    </xf>
    <xf numFmtId="4" fontId="4" fillId="0" borderId="13" xfId="41" applyNumberFormat="1" applyFont="1" applyFill="1" applyBorder="1" applyAlignment="1">
      <alignment/>
    </xf>
    <xf numFmtId="0" fontId="4" fillId="0" borderId="11" xfId="41" applyNumberFormat="1" applyFont="1" applyFill="1" applyBorder="1" applyAlignment="1">
      <alignment horizontal="left" vertical="center" shrinkToFit="1"/>
    </xf>
    <xf numFmtId="4" fontId="4" fillId="0" borderId="11" xfId="41" applyNumberFormat="1" applyFont="1" applyFill="1" applyBorder="1" applyAlignment="1">
      <alignment/>
    </xf>
    <xf numFmtId="0" fontId="22" fillId="24" borderId="10" xfId="41" applyNumberFormat="1" applyFont="1" applyFill="1" applyBorder="1" applyAlignment="1">
      <alignment horizontal="center" vertical="center" wrapText="1" shrinkToFit="1"/>
    </xf>
    <xf numFmtId="0" fontId="12" fillId="24" borderId="12" xfId="42" applyFont="1" applyFill="1" applyBorder="1" applyAlignment="1">
      <alignment horizontal="center" vertical="center" shrinkToFit="1"/>
      <protection/>
    </xf>
    <xf numFmtId="0" fontId="12" fillId="24" borderId="12" xfId="42" applyFont="1" applyFill="1" applyBorder="1" applyAlignment="1">
      <alignment horizontal="center" vertical="center" wrapText="1" shrinkToFit="1"/>
      <protection/>
    </xf>
    <xf numFmtId="0" fontId="12" fillId="24" borderId="12" xfId="44" applyFont="1" applyFill="1" applyBorder="1" applyAlignment="1">
      <alignment horizontal="center" vertical="center" shrinkToFit="1"/>
      <protection/>
    </xf>
    <xf numFmtId="0" fontId="12" fillId="24" borderId="12" xfId="44" applyFont="1" applyFill="1" applyBorder="1" applyAlignment="1">
      <alignment horizontal="center" vertical="center" wrapText="1" shrinkToFit="1"/>
      <protection/>
    </xf>
    <xf numFmtId="0" fontId="12" fillId="24" borderId="14" xfId="44" applyFont="1" applyFill="1" applyBorder="1" applyAlignment="1">
      <alignment horizontal="center" vertical="center" wrapText="1" shrinkToFit="1"/>
      <protection/>
    </xf>
    <xf numFmtId="4" fontId="12" fillId="24" borderId="12" xfId="44" applyNumberFormat="1" applyFont="1" applyFill="1" applyBorder="1" applyAlignment="1">
      <alignment horizontal="right" vertical="center" shrinkToFit="1"/>
      <protection/>
    </xf>
    <xf numFmtId="4" fontId="12" fillId="24" borderId="14" xfId="44" applyNumberFormat="1" applyFont="1" applyFill="1" applyBorder="1" applyAlignment="1">
      <alignment horizontal="right" vertical="center" shrinkToFit="1"/>
      <protection/>
    </xf>
    <xf numFmtId="0" fontId="12" fillId="24" borderId="12" xfId="44" applyFont="1" applyFill="1" applyBorder="1" applyAlignment="1">
      <alignment horizontal="left" vertical="center" shrinkToFit="1"/>
      <protection/>
    </xf>
    <xf numFmtId="0" fontId="12" fillId="24" borderId="12" xfId="44" applyFont="1" applyFill="1" applyBorder="1" applyAlignment="1">
      <alignment horizontal="right" vertical="center" shrinkToFit="1"/>
      <protection/>
    </xf>
    <xf numFmtId="0" fontId="12" fillId="24" borderId="14" xfId="44" applyFont="1" applyFill="1" applyBorder="1" applyAlignment="1">
      <alignment horizontal="right" vertical="center" shrinkToFit="1"/>
      <protection/>
    </xf>
    <xf numFmtId="0" fontId="8" fillId="24" borderId="11" xfId="46" applyFont="1" applyFill="1" applyBorder="1" applyAlignment="1">
      <alignment horizontal="center" vertical="center"/>
      <protection/>
    </xf>
    <xf numFmtId="0" fontId="8" fillId="24" borderId="11" xfId="46" applyFont="1" applyFill="1" applyBorder="1" applyAlignment="1">
      <alignment horizontal="center" vertical="center" wrapText="1"/>
      <protection/>
    </xf>
    <xf numFmtId="0" fontId="8" fillId="24" borderId="11" xfId="46" applyFont="1" applyFill="1" applyBorder="1" applyAlignment="1">
      <alignment horizontal="left" vertical="center"/>
      <protection/>
    </xf>
    <xf numFmtId="4" fontId="8" fillId="24" borderId="11" xfId="46" applyNumberFormat="1" applyFont="1" applyFill="1" applyBorder="1" applyAlignment="1">
      <alignment horizontal="right" vertical="center" shrinkToFit="1"/>
      <protection/>
    </xf>
    <xf numFmtId="0" fontId="8" fillId="24" borderId="11" xfId="46" applyFont="1" applyFill="1" applyBorder="1" applyAlignment="1">
      <alignment horizontal="right" vertical="center" shrinkToFit="1"/>
      <protection/>
    </xf>
    <xf numFmtId="0" fontId="8" fillId="24" borderId="11" xfId="46" applyFont="1" applyFill="1" applyBorder="1" applyAlignment="1">
      <alignment horizontal="left" vertical="center" shrinkToFit="1"/>
      <protection/>
    </xf>
    <xf numFmtId="0" fontId="10" fillId="24" borderId="11" xfId="46" applyFont="1" applyFill="1" applyBorder="1" applyAlignment="1">
      <alignment horizontal="center" vertical="center"/>
      <protection/>
    </xf>
    <xf numFmtId="0" fontId="10" fillId="24" borderId="11" xfId="46" applyFont="1" applyFill="1" applyBorder="1" applyAlignment="1">
      <alignment vertical="center"/>
      <protection/>
    </xf>
    <xf numFmtId="0" fontId="8" fillId="24" borderId="11" xfId="46" applyFont="1" applyFill="1" applyBorder="1" applyAlignment="1">
      <alignment vertical="center"/>
      <protection/>
    </xf>
    <xf numFmtId="0" fontId="11" fillId="24" borderId="15" xfId="45" applyFont="1" applyFill="1" applyBorder="1" applyAlignment="1">
      <alignment horizontal="center" vertical="center" wrapText="1" shrinkToFit="1"/>
      <protection/>
    </xf>
    <xf numFmtId="0" fontId="11" fillId="24" borderId="12" xfId="45" applyFont="1" applyFill="1" applyBorder="1" applyAlignment="1">
      <alignment horizontal="center" vertical="center" wrapText="1" shrinkToFit="1"/>
      <protection/>
    </xf>
    <xf numFmtId="0" fontId="12" fillId="24" borderId="12" xfId="45" applyFont="1" applyFill="1" applyBorder="1" applyAlignment="1">
      <alignment horizontal="center" vertical="center" shrinkToFit="1"/>
      <protection/>
    </xf>
    <xf numFmtId="0" fontId="11" fillId="24" borderId="12" xfId="45" applyFont="1" applyFill="1" applyBorder="1" applyAlignment="1">
      <alignment horizontal="center" vertical="center" shrinkToFit="1"/>
      <protection/>
    </xf>
    <xf numFmtId="4" fontId="11" fillId="24" borderId="12" xfId="45" applyNumberFormat="1" applyFont="1" applyFill="1" applyBorder="1" applyAlignment="1">
      <alignment horizontal="right" vertical="center" shrinkToFit="1"/>
      <protection/>
    </xf>
    <xf numFmtId="0" fontId="11" fillId="24" borderId="12" xfId="45" applyFont="1" applyFill="1" applyBorder="1" applyAlignment="1">
      <alignment horizontal="right" vertical="center" shrinkToFit="1"/>
      <protection/>
    </xf>
    <xf numFmtId="0" fontId="11" fillId="24" borderId="12" xfId="45" applyFont="1" applyFill="1" applyBorder="1" applyAlignment="1">
      <alignment horizontal="left" vertical="center" shrinkToFit="1"/>
      <protection/>
    </xf>
    <xf numFmtId="0" fontId="2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1" xfId="47" applyFont="1" applyFill="1" applyBorder="1" applyAlignment="1">
      <alignment horizontal="center" vertical="center" wrapText="1" shrinkToFit="1"/>
      <protection/>
    </xf>
    <xf numFmtId="0" fontId="12" fillId="0" borderId="11" xfId="47" applyFont="1" applyFill="1" applyBorder="1" applyAlignment="1">
      <alignment horizontal="center" vertical="center" shrinkToFit="1"/>
      <protection/>
    </xf>
    <xf numFmtId="4" fontId="12" fillId="0" borderId="11" xfId="47" applyNumberFormat="1" applyFont="1" applyFill="1" applyBorder="1" applyAlignment="1">
      <alignment horizontal="right" vertical="center" shrinkToFit="1"/>
      <protection/>
    </xf>
    <xf numFmtId="0" fontId="23" fillId="0" borderId="0" xfId="0" applyFont="1" applyAlignment="1">
      <alignment vertical="center"/>
    </xf>
    <xf numFmtId="0" fontId="8" fillId="24" borderId="11" xfId="46" applyFont="1" applyFill="1" applyBorder="1" applyAlignment="1">
      <alignment horizontal="center" vertical="center" wrapText="1"/>
      <protection/>
    </xf>
    <xf numFmtId="0" fontId="11" fillId="24" borderId="12" xfId="45" applyFont="1" applyFill="1" applyBorder="1" applyAlignment="1">
      <alignment horizontal="center" vertical="center" wrapText="1" shrinkToFit="1"/>
      <protection/>
    </xf>
    <xf numFmtId="0" fontId="11" fillId="24" borderId="16" xfId="45" applyFont="1" applyFill="1" applyBorder="1" applyAlignment="1">
      <alignment horizontal="center" vertical="center" wrapText="1" shrinkToFit="1"/>
      <protection/>
    </xf>
    <xf numFmtId="0" fontId="17" fillId="0" borderId="0" xfId="45" applyFont="1" applyAlignment="1">
      <alignment horizontal="center"/>
      <protection/>
    </xf>
    <xf numFmtId="43" fontId="12" fillId="24" borderId="12" xfId="42" applyNumberFormat="1" applyFont="1" applyFill="1" applyBorder="1" applyAlignment="1">
      <alignment horizontal="left" vertical="center" shrinkToFit="1"/>
      <protection/>
    </xf>
    <xf numFmtId="43" fontId="12" fillId="24" borderId="12" xfId="42" applyNumberFormat="1" applyFont="1" applyFill="1" applyBorder="1" applyAlignment="1">
      <alignment horizontal="right" vertical="center" shrinkToFit="1"/>
      <protection/>
    </xf>
    <xf numFmtId="43" fontId="12" fillId="0" borderId="12" xfId="42" applyNumberFormat="1" applyFont="1" applyBorder="1" applyAlignment="1">
      <alignment horizontal="left" vertical="center" shrinkToFit="1"/>
      <protection/>
    </xf>
    <xf numFmtId="43" fontId="12" fillId="0" borderId="12" xfId="42" applyNumberFormat="1" applyFont="1" applyBorder="1" applyAlignment="1">
      <alignment horizontal="right" vertical="center" shrinkToFit="1"/>
      <protection/>
    </xf>
    <xf numFmtId="43" fontId="12" fillId="0" borderId="17" xfId="42" applyNumberFormat="1" applyFont="1" applyBorder="1" applyAlignment="1">
      <alignment horizontal="left" vertical="center" shrinkToFit="1"/>
      <protection/>
    </xf>
    <xf numFmtId="4" fontId="12" fillId="24" borderId="17" xfId="44" applyNumberFormat="1" applyFont="1" applyFill="1" applyBorder="1" applyAlignment="1">
      <alignment horizontal="right" vertical="center" shrinkToFit="1"/>
      <protection/>
    </xf>
    <xf numFmtId="43" fontId="12" fillId="24" borderId="18" xfId="42" applyNumberFormat="1" applyFont="1" applyFill="1" applyBorder="1" applyAlignment="1">
      <alignment horizontal="left" vertical="center" shrinkToFit="1"/>
      <protection/>
    </xf>
    <xf numFmtId="43" fontId="12" fillId="24" borderId="19" xfId="42" applyNumberFormat="1" applyFont="1" applyFill="1" applyBorder="1" applyAlignment="1">
      <alignment horizontal="left" vertical="center" shrinkToFit="1"/>
      <protection/>
    </xf>
    <xf numFmtId="0" fontId="12" fillId="24" borderId="19" xfId="44" applyFont="1" applyFill="1" applyBorder="1" applyAlignment="1">
      <alignment horizontal="right" vertical="center" shrinkToFit="1"/>
      <protection/>
    </xf>
    <xf numFmtId="43" fontId="12" fillId="24" borderId="11" xfId="42" applyNumberFormat="1" applyFont="1" applyFill="1" applyBorder="1" applyAlignment="1">
      <alignment horizontal="left" vertical="center" shrinkToFit="1"/>
      <protection/>
    </xf>
    <xf numFmtId="43" fontId="10" fillId="24" borderId="11" xfId="46" applyNumberFormat="1" applyFont="1" applyFill="1" applyBorder="1" applyAlignment="1">
      <alignment vertical="center" shrinkToFit="1"/>
      <protection/>
    </xf>
    <xf numFmtId="43" fontId="12" fillId="24" borderId="20" xfId="42" applyNumberFormat="1" applyFont="1" applyFill="1" applyBorder="1" applyAlignment="1">
      <alignment horizontal="left" vertical="center" shrinkToFit="1"/>
      <protection/>
    </xf>
    <xf numFmtId="43" fontId="12" fillId="0" borderId="21" xfId="42" applyNumberFormat="1" applyFont="1" applyBorder="1" applyAlignment="1">
      <alignment horizontal="left" vertical="center" shrinkToFit="1"/>
      <protection/>
    </xf>
    <xf numFmtId="43" fontId="12" fillId="24" borderId="22" xfId="42" applyNumberFormat="1" applyFont="1" applyFill="1" applyBorder="1" applyAlignment="1">
      <alignment horizontal="left" vertical="center" shrinkToFit="1"/>
      <protection/>
    </xf>
    <xf numFmtId="43" fontId="11" fillId="24" borderId="12" xfId="45" applyNumberFormat="1" applyFont="1" applyFill="1" applyBorder="1" applyAlignment="1">
      <alignment horizontal="right" vertical="center" shrinkToFit="1"/>
      <protection/>
    </xf>
    <xf numFmtId="43" fontId="12" fillId="24" borderId="12" xfId="44" applyNumberFormat="1" applyFont="1" applyFill="1" applyBorder="1" applyAlignment="1">
      <alignment horizontal="right" vertical="center" shrinkToFit="1"/>
      <protection/>
    </xf>
    <xf numFmtId="43" fontId="12" fillId="24" borderId="19" xfId="44" applyNumberFormat="1" applyFont="1" applyFill="1" applyBorder="1" applyAlignment="1">
      <alignment horizontal="right" vertical="center" shrinkToFit="1"/>
      <protection/>
    </xf>
    <xf numFmtId="43" fontId="12" fillId="24" borderId="11" xfId="44" applyNumberFormat="1" applyFont="1" applyFill="1" applyBorder="1" applyAlignment="1">
      <alignment horizontal="right" vertical="center" shrinkToFit="1"/>
      <protection/>
    </xf>
    <xf numFmtId="43" fontId="0" fillId="0" borderId="23" xfId="0" applyNumberFormat="1" applyBorder="1" applyAlignment="1">
      <alignment vertical="center" shrinkToFit="1"/>
    </xf>
    <xf numFmtId="43" fontId="0" fillId="0" borderId="11" xfId="0" applyNumberFormat="1" applyBorder="1" applyAlignment="1">
      <alignment vertical="center" shrinkToFit="1"/>
    </xf>
    <xf numFmtId="43" fontId="11" fillId="24" borderId="17" xfId="45" applyNumberFormat="1" applyFont="1" applyFill="1" applyBorder="1" applyAlignment="1">
      <alignment horizontal="right" vertical="center" shrinkToFit="1"/>
      <protection/>
    </xf>
    <xf numFmtId="0" fontId="0" fillId="0" borderId="0" xfId="0" applyAlignment="1">
      <alignment horizontal="left" vertical="center"/>
    </xf>
    <xf numFmtId="0" fontId="8" fillId="24" borderId="11" xfId="46" applyFont="1" applyFill="1" applyBorder="1" applyAlignment="1">
      <alignment horizontal="center" vertical="center"/>
      <protection/>
    </xf>
    <xf numFmtId="0" fontId="12" fillId="24" borderId="16" xfId="44" applyFont="1" applyFill="1" applyBorder="1" applyAlignment="1">
      <alignment horizontal="left" vertical="center" shrinkToFit="1"/>
      <protection/>
    </xf>
    <xf numFmtId="0" fontId="12" fillId="24" borderId="12" xfId="44" applyFont="1" applyFill="1" applyBorder="1" applyAlignment="1">
      <alignment horizontal="left" vertical="center" shrinkToFit="1"/>
      <protection/>
    </xf>
    <xf numFmtId="0" fontId="11" fillId="0" borderId="24" xfId="44" applyFont="1" applyBorder="1" applyAlignment="1">
      <alignment horizontal="left"/>
      <protection/>
    </xf>
    <xf numFmtId="0" fontId="12" fillId="24" borderId="16" xfId="44" applyFont="1" applyFill="1" applyBorder="1" applyAlignment="1">
      <alignment horizontal="center" vertical="center" shrinkToFit="1"/>
      <protection/>
    </xf>
    <xf numFmtId="0" fontId="12" fillId="24" borderId="12" xfId="44" applyFont="1" applyFill="1" applyBorder="1" applyAlignment="1">
      <alignment horizontal="center" vertical="center" shrinkToFit="1"/>
      <protection/>
    </xf>
    <xf numFmtId="0" fontId="16" fillId="0" borderId="0" xfId="46" applyFont="1" applyAlignment="1">
      <alignment horizontal="center"/>
      <protection/>
    </xf>
    <xf numFmtId="0" fontId="4" fillId="0" borderId="10" xfId="0" applyNumberFormat="1" applyFont="1" applyFill="1" applyBorder="1" applyAlignment="1">
      <alignment horizontal="left" vertical="center" shrinkToFit="1"/>
    </xf>
    <xf numFmtId="0" fontId="22" fillId="0" borderId="11" xfId="41" applyNumberFormat="1" applyFont="1" applyFill="1" applyBorder="1" applyAlignment="1">
      <alignment horizontal="left" vertical="center" shrinkToFit="1"/>
    </xf>
    <xf numFmtId="0" fontId="14" fillId="0" borderId="0" xfId="40" applyNumberFormat="1" applyFont="1" applyFill="1" applyBorder="1" applyAlignment="1">
      <alignment horizontal="center" vertical="center" wrapText="1" shrinkToFit="1"/>
    </xf>
    <xf numFmtId="0" fontId="1" fillId="24" borderId="25" xfId="40" applyFont="1" applyFill="1" applyBorder="1" applyAlignment="1">
      <alignment horizontal="center" vertical="center" wrapText="1" shrinkToFit="1"/>
    </xf>
    <xf numFmtId="0" fontId="1" fillId="24" borderId="12" xfId="40" applyFont="1" applyFill="1" applyBorder="1" applyAlignment="1">
      <alignment horizontal="center" vertical="center" wrapText="1" shrinkToFit="1"/>
    </xf>
    <xf numFmtId="0" fontId="15" fillId="0" borderId="0" xfId="42" applyFont="1" applyAlignment="1">
      <alignment horizontal="center"/>
      <protection/>
    </xf>
    <xf numFmtId="0" fontId="12" fillId="24" borderId="26" xfId="42" applyFont="1" applyFill="1" applyBorder="1" applyAlignment="1">
      <alignment horizontal="center" vertical="center" shrinkToFit="1"/>
      <protection/>
    </xf>
    <xf numFmtId="0" fontId="12" fillId="24" borderId="15" xfId="42" applyFont="1" applyFill="1" applyBorder="1" applyAlignment="1">
      <alignment horizontal="center" vertical="center" shrinkToFit="1"/>
      <protection/>
    </xf>
    <xf numFmtId="0" fontId="12" fillId="24" borderId="16" xfId="42" applyFont="1" applyFill="1" applyBorder="1" applyAlignment="1">
      <alignment horizontal="left" vertical="center" shrinkToFit="1"/>
      <protection/>
    </xf>
    <xf numFmtId="0" fontId="12" fillId="24" borderId="12" xfId="42" applyFont="1" applyFill="1" applyBorder="1" applyAlignment="1">
      <alignment horizontal="left" vertical="center" shrinkToFit="1"/>
      <protection/>
    </xf>
    <xf numFmtId="0" fontId="12" fillId="24" borderId="12" xfId="42" applyFont="1" applyFill="1" applyBorder="1" applyAlignment="1">
      <alignment horizontal="center" vertical="center" shrinkToFit="1"/>
      <protection/>
    </xf>
    <xf numFmtId="0" fontId="12" fillId="24" borderId="15" xfId="42" applyFont="1" applyFill="1" applyBorder="1" applyAlignment="1">
      <alignment horizontal="center" vertical="center" wrapText="1" shrinkToFit="1"/>
      <protection/>
    </xf>
    <xf numFmtId="0" fontId="12" fillId="24" borderId="12" xfId="42" applyFont="1" applyFill="1" applyBorder="1" applyAlignment="1">
      <alignment horizontal="center" vertical="center" wrapText="1" shrinkToFit="1"/>
      <protection/>
    </xf>
    <xf numFmtId="0" fontId="12" fillId="24" borderId="16" xfId="42" applyFont="1" applyFill="1" applyBorder="1" applyAlignment="1">
      <alignment horizontal="center" vertical="center" wrapText="1" shrinkToFit="1"/>
      <protection/>
    </xf>
    <xf numFmtId="0" fontId="12" fillId="0" borderId="16" xfId="42" applyFont="1" applyBorder="1" applyAlignment="1">
      <alignment horizontal="left" vertical="center" shrinkToFit="1"/>
      <protection/>
    </xf>
    <xf numFmtId="0" fontId="12" fillId="0" borderId="12" xfId="42" applyFont="1" applyBorder="1" applyAlignment="1">
      <alignment horizontal="left" vertical="center" shrinkToFit="1"/>
      <protection/>
    </xf>
    <xf numFmtId="0" fontId="12" fillId="24" borderId="16" xfId="42" applyFont="1" applyFill="1" applyBorder="1" applyAlignment="1">
      <alignment horizontal="center" vertical="center" shrinkToFit="1"/>
      <protection/>
    </xf>
    <xf numFmtId="0" fontId="12" fillId="0" borderId="16" xfId="42" applyFont="1" applyBorder="1" applyAlignment="1">
      <alignment horizontal="center" vertical="center" shrinkToFit="1"/>
      <protection/>
    </xf>
    <xf numFmtId="0" fontId="11" fillId="0" borderId="24" xfId="42" applyFont="1" applyBorder="1" applyAlignment="1">
      <alignment horizontal="left"/>
      <protection/>
    </xf>
    <xf numFmtId="0" fontId="12" fillId="24" borderId="15" xfId="44" applyFont="1" applyFill="1" applyBorder="1" applyAlignment="1">
      <alignment horizontal="center" vertical="center" wrapText="1" shrinkToFit="1"/>
      <protection/>
    </xf>
    <xf numFmtId="0" fontId="12" fillId="24" borderId="12" xfId="44" applyFont="1" applyFill="1" applyBorder="1" applyAlignment="1">
      <alignment horizontal="center" vertical="center" wrapText="1" shrinkToFit="1"/>
      <protection/>
    </xf>
    <xf numFmtId="0" fontId="15" fillId="0" borderId="0" xfId="44" applyFont="1" applyAlignment="1">
      <alignment horizontal="center"/>
      <protection/>
    </xf>
    <xf numFmtId="0" fontId="12" fillId="24" borderId="26" xfId="44" applyFont="1" applyFill="1" applyBorder="1" applyAlignment="1">
      <alignment horizontal="center" vertical="center" shrinkToFit="1"/>
      <protection/>
    </xf>
    <xf numFmtId="0" fontId="12" fillId="24" borderId="15" xfId="44" applyFont="1" applyFill="1" applyBorder="1" applyAlignment="1">
      <alignment horizontal="center" vertical="center" shrinkToFit="1"/>
      <protection/>
    </xf>
    <xf numFmtId="0" fontId="12" fillId="24" borderId="16" xfId="44" applyFont="1" applyFill="1" applyBorder="1" applyAlignment="1">
      <alignment horizontal="center" vertical="center" wrapText="1" shrinkToFit="1"/>
      <protection/>
    </xf>
    <xf numFmtId="0" fontId="12" fillId="24" borderId="27" xfId="44" applyFont="1" applyFill="1" applyBorder="1" applyAlignment="1">
      <alignment horizontal="center" vertical="center" wrapText="1" shrinkToFit="1"/>
      <protection/>
    </xf>
    <xf numFmtId="0" fontId="12" fillId="24" borderId="14" xfId="44" applyFont="1" applyFill="1" applyBorder="1" applyAlignment="1">
      <alignment horizontal="center" vertical="center" wrapText="1" shrinkToFit="1"/>
      <protection/>
    </xf>
    <xf numFmtId="0" fontId="18" fillId="0" borderId="0" xfId="45" applyFont="1" applyAlignment="1">
      <alignment horizontal="center"/>
      <protection/>
    </xf>
    <xf numFmtId="0" fontId="11" fillId="24" borderId="26" xfId="45" applyFont="1" applyFill="1" applyBorder="1" applyAlignment="1">
      <alignment horizontal="center" vertical="center" wrapText="1" shrinkToFit="1"/>
      <protection/>
    </xf>
    <xf numFmtId="0" fontId="11" fillId="24" borderId="15" xfId="45" applyFont="1" applyFill="1" applyBorder="1" applyAlignment="1">
      <alignment horizontal="center" vertical="center" wrapText="1" shrinkToFit="1"/>
      <protection/>
    </xf>
    <xf numFmtId="0" fontId="11" fillId="0" borderId="24" xfId="45" applyFont="1" applyBorder="1" applyAlignment="1">
      <alignment horizontal="left"/>
      <protection/>
    </xf>
    <xf numFmtId="0" fontId="11" fillId="24" borderId="16" xfId="45" applyFont="1" applyFill="1" applyBorder="1" applyAlignment="1">
      <alignment horizontal="left" vertical="center" shrinkToFit="1"/>
      <protection/>
    </xf>
    <xf numFmtId="0" fontId="11" fillId="24" borderId="12" xfId="45" applyFont="1" applyFill="1" applyBorder="1" applyAlignment="1">
      <alignment horizontal="left" vertical="center" shrinkToFit="1"/>
      <protection/>
    </xf>
    <xf numFmtId="0" fontId="14" fillId="0" borderId="0" xfId="41" applyNumberFormat="1" applyFont="1" applyFill="1" applyBorder="1" applyAlignment="1">
      <alignment horizontal="center" vertical="center" wrapText="1" shrinkToFit="1"/>
    </xf>
    <xf numFmtId="0" fontId="22" fillId="24" borderId="25" xfId="41" applyFont="1" applyFill="1" applyBorder="1" applyAlignment="1">
      <alignment horizontal="center" vertical="center" wrapText="1" shrinkToFit="1"/>
    </xf>
    <xf numFmtId="0" fontId="22" fillId="24" borderId="18" xfId="41" applyFont="1" applyFill="1" applyBorder="1" applyAlignment="1">
      <alignment horizontal="center" vertical="center" wrapText="1" shrinkToFit="1"/>
    </xf>
    <xf numFmtId="0" fontId="22" fillId="24" borderId="12" xfId="41" applyFont="1" applyFill="1" applyBorder="1" applyAlignment="1">
      <alignment horizontal="center" vertical="center" wrapText="1" shrinkToFit="1"/>
    </xf>
    <xf numFmtId="0" fontId="22" fillId="24" borderId="13" xfId="41" applyFont="1" applyFill="1" applyBorder="1" applyAlignment="1">
      <alignment horizontal="center" vertical="center" wrapText="1" shrinkToFit="1"/>
    </xf>
    <xf numFmtId="0" fontId="22" fillId="24" borderId="28" xfId="41" applyFont="1" applyFill="1" applyBorder="1" applyAlignment="1">
      <alignment horizontal="center" vertical="center" wrapText="1" shrinkToFit="1"/>
    </xf>
    <xf numFmtId="0" fontId="22" fillId="24" borderId="29" xfId="41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left" vertical="center"/>
    </xf>
    <xf numFmtId="0" fontId="0" fillId="24" borderId="11" xfId="43" applyFont="1" applyFill="1" applyBorder="1" applyAlignment="1">
      <alignment horizontal="center" vertical="center" wrapText="1" shrinkToFit="1"/>
    </xf>
    <xf numFmtId="0" fontId="19" fillId="0" borderId="0" xfId="43" applyNumberFormat="1" applyFont="1" applyFill="1" applyBorder="1" applyAlignment="1">
      <alignment horizontal="center" vertical="center" wrapText="1" shrinkToFit="1"/>
    </xf>
    <xf numFmtId="0" fontId="0" fillId="0" borderId="30" xfId="0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12" fillId="0" borderId="11" xfId="47" applyFont="1" applyFill="1" applyBorder="1" applyAlignment="1">
      <alignment horizontal="center" vertical="center" wrapText="1" shrinkToFit="1"/>
      <protection/>
    </xf>
    <xf numFmtId="0" fontId="20" fillId="0" borderId="0" xfId="47" applyFont="1" applyAlignment="1">
      <alignment horizontal="center"/>
      <protection/>
    </xf>
    <xf numFmtId="0" fontId="21" fillId="0" borderId="0" xfId="47" applyFont="1" applyAlignment="1">
      <alignment horizontal="center"/>
      <protection/>
    </xf>
    <xf numFmtId="0" fontId="11" fillId="0" borderId="0" xfId="47" applyFont="1" applyAlignment="1">
      <alignment horizontal="left"/>
      <protection/>
    </xf>
    <xf numFmtId="0" fontId="0" fillId="0" borderId="0" xfId="0" applyAlignment="1">
      <alignment horizontal="center" vertical="center"/>
    </xf>
    <xf numFmtId="4" fontId="4" fillId="0" borderId="13" xfId="41" applyNumberFormat="1" applyFont="1" applyFill="1" applyBorder="1" applyAlignment="1">
      <alignment horizontal="center"/>
    </xf>
    <xf numFmtId="4" fontId="4" fillId="0" borderId="11" xfId="41" applyNumberFormat="1" applyFont="1" applyFill="1" applyBorder="1" applyAlignment="1">
      <alignment horizontal="center"/>
    </xf>
    <xf numFmtId="186" fontId="4" fillId="0" borderId="11" xfId="41" applyNumberFormat="1" applyFont="1" applyFill="1" applyBorder="1" applyAlignment="1">
      <alignment horizontal="center" vertical="center" shrinkToFit="1"/>
    </xf>
    <xf numFmtId="0" fontId="4" fillId="0" borderId="11" xfId="41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186" fontId="22" fillId="0" borderId="11" xfId="41" applyNumberFormat="1" applyFont="1" applyFill="1" applyBorder="1" applyAlignment="1">
      <alignment horizontal="center" vertical="center" shrinkToFit="1"/>
    </xf>
    <xf numFmtId="4" fontId="22" fillId="0" borderId="11" xfId="41" applyNumberFormat="1" applyFont="1" applyFill="1" applyBorder="1" applyAlignment="1">
      <alignment horizontal="center"/>
    </xf>
    <xf numFmtId="0" fontId="7" fillId="0" borderId="11" xfId="43" applyNumberFormat="1" applyFont="1" applyFill="1" applyBorder="1" applyAlignment="1">
      <alignment horizontal="left" vertical="center" shrinkToFit="1"/>
    </xf>
    <xf numFmtId="4" fontId="7" fillId="0" borderId="11" xfId="43" applyNumberFormat="1" applyFont="1" applyFill="1" applyBorder="1" applyAlignment="1">
      <alignment/>
    </xf>
    <xf numFmtId="0" fontId="7" fillId="0" borderId="11" xfId="43" applyNumberFormat="1" applyFont="1" applyFill="1" applyBorder="1" applyAlignment="1">
      <alignment horizontal="center" vertical="center" shrinkToFit="1"/>
    </xf>
    <xf numFmtId="0" fontId="4" fillId="24" borderId="31" xfId="43" applyNumberFormat="1" applyFont="1" applyFill="1" applyBorder="1" applyAlignment="1">
      <alignment horizontal="center" vertical="center" wrapText="1" shrinkToFit="1"/>
    </xf>
    <xf numFmtId="0" fontId="4" fillId="24" borderId="32" xfId="43" applyNumberFormat="1" applyFont="1" applyFill="1" applyBorder="1" applyAlignment="1">
      <alignment horizontal="center" vertical="center" wrapText="1" shrinkToFit="1"/>
    </xf>
    <xf numFmtId="0" fontId="4" fillId="24" borderId="33" xfId="43" applyNumberFormat="1" applyFont="1" applyFill="1" applyBorder="1" applyAlignment="1">
      <alignment horizontal="center" vertical="center" wrapText="1" shrinkToFi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38"/>
  <sheetViews>
    <sheetView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78" t="s">
        <v>207</v>
      </c>
    </row>
    <row r="2" spans="1:4" ht="18.75">
      <c r="A2" s="114" t="s">
        <v>0</v>
      </c>
      <c r="B2" s="114"/>
      <c r="C2" s="114"/>
      <c r="D2" s="114"/>
    </row>
    <row r="3" spans="1:4" ht="14.25">
      <c r="A3" s="2"/>
      <c r="B3" s="1"/>
      <c r="C3" s="1"/>
      <c r="D3" s="1"/>
    </row>
    <row r="4" spans="1:4" s="9" customFormat="1" ht="12">
      <c r="A4" s="3" t="s">
        <v>218</v>
      </c>
      <c r="B4" s="3"/>
      <c r="C4" s="3"/>
      <c r="D4" s="4" t="s">
        <v>204</v>
      </c>
    </row>
    <row r="5" spans="1:4" ht="14.25">
      <c r="A5" s="115" t="s">
        <v>1</v>
      </c>
      <c r="B5" s="116"/>
      <c r="C5" s="115" t="s">
        <v>2</v>
      </c>
      <c r="D5" s="116"/>
    </row>
    <row r="6" spans="1:4" ht="14.25">
      <c r="A6" s="7" t="s">
        <v>3</v>
      </c>
      <c r="B6" s="11" t="s">
        <v>215</v>
      </c>
      <c r="C6" s="8" t="s">
        <v>4</v>
      </c>
      <c r="D6" s="11" t="s">
        <v>216</v>
      </c>
    </row>
    <row r="7" spans="1:4" ht="14.25">
      <c r="A7" s="8" t="s">
        <v>5</v>
      </c>
      <c r="B7" s="5">
        <v>4074644.64</v>
      </c>
      <c r="C7" s="8" t="s">
        <v>6</v>
      </c>
      <c r="D7" s="5">
        <v>2874644.64</v>
      </c>
    </row>
    <row r="8" spans="1:4" ht="14.25">
      <c r="A8" s="8" t="s">
        <v>7</v>
      </c>
      <c r="B8" s="5">
        <v>2874644.64</v>
      </c>
      <c r="C8" s="8" t="s">
        <v>8</v>
      </c>
      <c r="D8" s="5">
        <v>1731954.6</v>
      </c>
    </row>
    <row r="9" spans="1:4" ht="14.25">
      <c r="A9" s="8" t="s">
        <v>9</v>
      </c>
      <c r="B9" s="5">
        <v>1200000</v>
      </c>
      <c r="C9" s="8" t="s">
        <v>10</v>
      </c>
      <c r="D9" s="5">
        <v>655700</v>
      </c>
    </row>
    <row r="10" spans="1:4" ht="14.25">
      <c r="A10" s="8" t="s">
        <v>11</v>
      </c>
      <c r="B10" s="5"/>
      <c r="C10" s="8" t="s">
        <v>12</v>
      </c>
      <c r="D10" s="5">
        <v>486990.04</v>
      </c>
    </row>
    <row r="11" spans="1:4" ht="14.25">
      <c r="A11" s="8" t="s">
        <v>13</v>
      </c>
      <c r="B11" s="6"/>
      <c r="C11" s="8" t="s">
        <v>14</v>
      </c>
      <c r="D11" s="6"/>
    </row>
    <row r="12" spans="1:4" ht="14.25">
      <c r="A12" s="8" t="s">
        <v>15</v>
      </c>
      <c r="B12" s="5"/>
      <c r="C12" s="8" t="s">
        <v>16</v>
      </c>
      <c r="D12" s="6"/>
    </row>
    <row r="13" spans="1:4" ht="14.25">
      <c r="A13" s="8" t="s">
        <v>17</v>
      </c>
      <c r="B13" s="6"/>
      <c r="C13" s="8" t="s">
        <v>18</v>
      </c>
      <c r="D13" s="5"/>
    </row>
    <row r="14" spans="1:4" ht="14.25">
      <c r="A14" s="8" t="s">
        <v>19</v>
      </c>
      <c r="B14" s="6"/>
      <c r="C14" s="8" t="s">
        <v>20</v>
      </c>
      <c r="D14" s="5"/>
    </row>
    <row r="15" spans="1:4" ht="14.25">
      <c r="A15" s="8" t="s">
        <v>21</v>
      </c>
      <c r="B15" s="6"/>
      <c r="C15" s="8" t="s">
        <v>22</v>
      </c>
      <c r="D15" s="5"/>
    </row>
    <row r="16" spans="1:4" ht="14.25">
      <c r="A16" s="8" t="s">
        <v>23</v>
      </c>
      <c r="B16" s="6"/>
      <c r="C16" s="8" t="s">
        <v>24</v>
      </c>
      <c r="D16" s="5"/>
    </row>
    <row r="17" spans="1:4" ht="14.25">
      <c r="A17" s="8" t="s">
        <v>25</v>
      </c>
      <c r="B17" s="5"/>
      <c r="C17" s="8"/>
      <c r="D17" s="10"/>
    </row>
    <row r="18" spans="1:4" ht="14.25">
      <c r="A18" s="8" t="s">
        <v>26</v>
      </c>
      <c r="B18" s="5"/>
      <c r="C18" s="8" t="s">
        <v>27</v>
      </c>
      <c r="D18" s="5">
        <v>1200000</v>
      </c>
    </row>
    <row r="19" spans="1:4" ht="14.25">
      <c r="A19" s="8" t="s">
        <v>28</v>
      </c>
      <c r="B19" s="5"/>
      <c r="C19" s="8" t="s">
        <v>20</v>
      </c>
      <c r="D19" s="5"/>
    </row>
    <row r="20" spans="1:4" ht="14.25">
      <c r="A20" s="8" t="s">
        <v>29</v>
      </c>
      <c r="B20" s="5"/>
      <c r="C20" s="8" t="s">
        <v>30</v>
      </c>
      <c r="D20" s="5"/>
    </row>
    <row r="21" spans="1:4" ht="14.25">
      <c r="A21" s="8" t="s">
        <v>31</v>
      </c>
      <c r="B21" s="5"/>
      <c r="C21" s="8" t="s">
        <v>32</v>
      </c>
      <c r="D21" s="5"/>
    </row>
    <row r="22" spans="1:4" ht="14.25">
      <c r="A22" s="8"/>
      <c r="B22" s="10"/>
      <c r="C22" s="8" t="s">
        <v>33</v>
      </c>
      <c r="D22" s="5"/>
    </row>
    <row r="23" spans="1:4" ht="14.25">
      <c r="A23" s="8"/>
      <c r="B23" s="10"/>
      <c r="C23" s="8" t="s">
        <v>34</v>
      </c>
      <c r="D23" s="5">
        <v>1200000</v>
      </c>
    </row>
    <row r="24" spans="1:4" ht="14.25">
      <c r="A24" s="8"/>
      <c r="B24" s="10"/>
      <c r="C24" s="8" t="s">
        <v>24</v>
      </c>
      <c r="D24" s="5"/>
    </row>
    <row r="25" spans="1:4" ht="14.25">
      <c r="A25" s="8"/>
      <c r="B25" s="10"/>
      <c r="C25" s="8"/>
      <c r="D25" s="10"/>
    </row>
    <row r="26" spans="1:4" ht="14.25">
      <c r="A26" s="8"/>
      <c r="B26" s="10"/>
      <c r="C26" s="8" t="s">
        <v>35</v>
      </c>
      <c r="D26" s="5"/>
    </row>
    <row r="27" spans="1:4" ht="14.25">
      <c r="A27" s="8"/>
      <c r="B27" s="10"/>
      <c r="C27" s="8"/>
      <c r="D27" s="10"/>
    </row>
    <row r="28" spans="1:4" ht="14.25">
      <c r="A28" s="8" t="s">
        <v>36</v>
      </c>
      <c r="B28" s="5">
        <v>4074644.64</v>
      </c>
      <c r="C28" s="7" t="s">
        <v>37</v>
      </c>
      <c r="D28" s="5">
        <v>4074644.64</v>
      </c>
    </row>
    <row r="29" spans="1:4" ht="14.25">
      <c r="A29" s="8"/>
      <c r="B29" s="10"/>
      <c r="C29" s="8"/>
      <c r="D29" s="10"/>
    </row>
    <row r="30" spans="1:4" ht="14.25">
      <c r="A30" s="8" t="s">
        <v>38</v>
      </c>
      <c r="B30" s="5"/>
      <c r="C30" s="8" t="s">
        <v>39</v>
      </c>
      <c r="D30" s="5"/>
    </row>
    <row r="31" spans="1:4" ht="14.25">
      <c r="A31" s="8" t="s">
        <v>40</v>
      </c>
      <c r="B31" s="6"/>
      <c r="C31" s="8" t="s">
        <v>41</v>
      </c>
      <c r="D31" s="6"/>
    </row>
    <row r="32" spans="1:4" ht="14.25">
      <c r="A32" s="8" t="s">
        <v>42</v>
      </c>
      <c r="B32" s="5"/>
      <c r="C32" s="8" t="s">
        <v>43</v>
      </c>
      <c r="D32" s="6"/>
    </row>
    <row r="33" spans="1:4" ht="14.25">
      <c r="A33" s="8" t="s">
        <v>44</v>
      </c>
      <c r="B33" s="6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/>
      <c r="B35" s="10"/>
      <c r="C35" s="8"/>
      <c r="D35" s="10"/>
    </row>
    <row r="36" spans="1:4" ht="14.25">
      <c r="A36" s="8" t="s">
        <v>45</v>
      </c>
      <c r="B36" s="6"/>
      <c r="C36" s="8" t="s">
        <v>46</v>
      </c>
      <c r="D36" s="10"/>
    </row>
    <row r="37" spans="1:4" ht="14.25">
      <c r="A37" s="8"/>
      <c r="B37" s="10"/>
      <c r="C37" s="8"/>
      <c r="D37" s="10"/>
    </row>
    <row r="38" spans="1:4" ht="14.25">
      <c r="A38" s="8" t="s">
        <v>47</v>
      </c>
      <c r="B38" s="5">
        <v>4074644.64</v>
      </c>
      <c r="C38" s="7" t="s">
        <v>48</v>
      </c>
      <c r="D38" s="5">
        <v>4074644.64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11111111111111" footer="0.5111111111111111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0"/>
  <sheetViews>
    <sheetView zoomScaleSheetLayoutView="100" zoomScalePageLayoutView="0" workbookViewId="0" topLeftCell="A1">
      <selection activeCell="E7" sqref="E7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78" t="s">
        <v>208</v>
      </c>
    </row>
    <row r="2" spans="1:11" ht="27">
      <c r="A2" s="117" t="s">
        <v>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5.75" thickBot="1">
      <c r="A3" s="130" t="s">
        <v>231</v>
      </c>
      <c r="B3" s="130"/>
      <c r="C3" s="130"/>
      <c r="D3" s="130"/>
      <c r="E3" s="28"/>
      <c r="F3" s="28"/>
      <c r="G3" s="28"/>
      <c r="H3" s="29"/>
      <c r="I3" s="28"/>
      <c r="J3" s="30"/>
      <c r="K3" s="34" t="s">
        <v>205</v>
      </c>
    </row>
    <row r="4" spans="1:11" ht="21" customHeight="1" thickBot="1">
      <c r="A4" s="118" t="s">
        <v>51</v>
      </c>
      <c r="B4" s="119"/>
      <c r="C4" s="119"/>
      <c r="D4" s="119"/>
      <c r="E4" s="123" t="s">
        <v>52</v>
      </c>
      <c r="F4" s="123" t="s">
        <v>53</v>
      </c>
      <c r="G4" s="123" t="s">
        <v>54</v>
      </c>
      <c r="H4" s="123" t="s">
        <v>55</v>
      </c>
      <c r="I4" s="123" t="s">
        <v>56</v>
      </c>
      <c r="J4" s="123" t="s">
        <v>57</v>
      </c>
      <c r="K4" s="123" t="s">
        <v>58</v>
      </c>
    </row>
    <row r="5" spans="1:11" ht="21" customHeight="1">
      <c r="A5" s="125" t="s">
        <v>59</v>
      </c>
      <c r="B5" s="124"/>
      <c r="C5" s="124"/>
      <c r="D5" s="122" t="s">
        <v>60</v>
      </c>
      <c r="E5" s="124"/>
      <c r="F5" s="124"/>
      <c r="G5" s="124"/>
      <c r="H5" s="124"/>
      <c r="I5" s="124"/>
      <c r="J5" s="124"/>
      <c r="K5" s="123"/>
    </row>
    <row r="6" spans="1:11" ht="21" customHeight="1">
      <c r="A6" s="125"/>
      <c r="B6" s="124"/>
      <c r="C6" s="124"/>
      <c r="D6" s="122"/>
      <c r="E6" s="124"/>
      <c r="F6" s="124"/>
      <c r="G6" s="124"/>
      <c r="H6" s="124"/>
      <c r="I6" s="124"/>
      <c r="J6" s="124"/>
      <c r="K6" s="123"/>
    </row>
    <row r="7" spans="1:11" ht="21" customHeight="1">
      <c r="A7" s="128" t="s">
        <v>61</v>
      </c>
      <c r="B7" s="122" t="s">
        <v>62</v>
      </c>
      <c r="C7" s="122" t="s">
        <v>63</v>
      </c>
      <c r="D7" s="47" t="s">
        <v>64</v>
      </c>
      <c r="E7" s="48" t="s">
        <v>65</v>
      </c>
      <c r="F7" s="48" t="s">
        <v>66</v>
      </c>
      <c r="G7" s="48" t="s">
        <v>67</v>
      </c>
      <c r="H7" s="48" t="s">
        <v>68</v>
      </c>
      <c r="I7" s="48" t="s">
        <v>69</v>
      </c>
      <c r="J7" s="48" t="s">
        <v>70</v>
      </c>
      <c r="K7" s="48" t="s">
        <v>71</v>
      </c>
    </row>
    <row r="8" spans="1:11" ht="21" customHeight="1">
      <c r="A8" s="128"/>
      <c r="B8" s="122"/>
      <c r="C8" s="122"/>
      <c r="D8" s="47" t="s">
        <v>72</v>
      </c>
      <c r="E8" s="84">
        <f>SUM(E9:E13)</f>
        <v>4074644.64</v>
      </c>
      <c r="F8" s="84">
        <f>SUM(F9:F13)</f>
        <v>4074644.64</v>
      </c>
      <c r="G8" s="84"/>
      <c r="H8" s="84"/>
      <c r="I8" s="84"/>
      <c r="J8" s="84"/>
      <c r="K8" s="84"/>
    </row>
    <row r="9" spans="1:11" ht="21" customHeight="1">
      <c r="A9" s="120">
        <v>2019999</v>
      </c>
      <c r="B9" s="121"/>
      <c r="C9" s="121"/>
      <c r="D9" s="83" t="s">
        <v>221</v>
      </c>
      <c r="E9" s="83">
        <v>323592.84</v>
      </c>
      <c r="F9" s="83">
        <v>323592.84</v>
      </c>
      <c r="G9" s="84"/>
      <c r="H9" s="84"/>
      <c r="I9" s="84"/>
      <c r="J9" s="84"/>
      <c r="K9" s="84"/>
    </row>
    <row r="10" spans="1:11" ht="21" customHeight="1">
      <c r="A10" s="120">
        <v>2080501</v>
      </c>
      <c r="B10" s="121"/>
      <c r="C10" s="121"/>
      <c r="D10" s="83" t="s">
        <v>222</v>
      </c>
      <c r="E10" s="83">
        <v>61996.2</v>
      </c>
      <c r="F10" s="83">
        <v>61996.2</v>
      </c>
      <c r="G10" s="84"/>
      <c r="H10" s="84"/>
      <c r="I10" s="84"/>
      <c r="J10" s="84"/>
      <c r="K10" s="84"/>
    </row>
    <row r="11" spans="1:11" ht="21" customHeight="1">
      <c r="A11" s="120">
        <v>2130301</v>
      </c>
      <c r="B11" s="121"/>
      <c r="C11" s="121"/>
      <c r="D11" s="83" t="s">
        <v>223</v>
      </c>
      <c r="E11" s="83">
        <v>2313854.6</v>
      </c>
      <c r="F11" s="83">
        <v>2313854.6</v>
      </c>
      <c r="G11" s="84"/>
      <c r="H11" s="84"/>
      <c r="I11" s="84"/>
      <c r="J11" s="84"/>
      <c r="K11" s="84"/>
    </row>
    <row r="12" spans="1:11" ht="21" customHeight="1">
      <c r="A12" s="120">
        <v>2130332</v>
      </c>
      <c r="B12" s="121"/>
      <c r="C12" s="121"/>
      <c r="D12" s="83" t="s">
        <v>220</v>
      </c>
      <c r="E12" s="83">
        <v>1200000</v>
      </c>
      <c r="F12" s="83">
        <v>1200000</v>
      </c>
      <c r="G12" s="84"/>
      <c r="H12" s="84"/>
      <c r="I12" s="84"/>
      <c r="J12" s="84"/>
      <c r="K12" s="84"/>
    </row>
    <row r="13" spans="1:11" ht="21" customHeight="1">
      <c r="A13" s="126">
        <v>2210201</v>
      </c>
      <c r="B13" s="127"/>
      <c r="C13" s="127"/>
      <c r="D13" s="85" t="s">
        <v>224</v>
      </c>
      <c r="E13" s="85">
        <v>175201</v>
      </c>
      <c r="F13" s="85">
        <v>175201</v>
      </c>
      <c r="G13" s="86"/>
      <c r="H13" s="86"/>
      <c r="I13" s="86"/>
      <c r="J13" s="86"/>
      <c r="K13" s="86"/>
    </row>
    <row r="14" spans="1:11" ht="21" customHeight="1">
      <c r="A14" s="126"/>
      <c r="B14" s="127"/>
      <c r="C14" s="127"/>
      <c r="D14" s="32"/>
      <c r="E14" s="31"/>
      <c r="F14" s="31"/>
      <c r="G14" s="33"/>
      <c r="H14" s="33"/>
      <c r="I14" s="33"/>
      <c r="J14" s="33"/>
      <c r="K14" s="33"/>
    </row>
    <row r="15" spans="1:11" ht="21" customHeight="1">
      <c r="A15" s="126"/>
      <c r="B15" s="127"/>
      <c r="C15" s="127"/>
      <c r="D15" s="32"/>
      <c r="E15" s="31"/>
      <c r="F15" s="31"/>
      <c r="G15" s="33"/>
      <c r="H15" s="33"/>
      <c r="I15" s="33"/>
      <c r="J15" s="33"/>
      <c r="K15" s="33"/>
    </row>
    <row r="16" spans="1:11" ht="21" customHeight="1">
      <c r="A16" s="129"/>
      <c r="B16" s="129"/>
      <c r="C16" s="129"/>
      <c r="D16" s="32"/>
      <c r="E16" s="31"/>
      <c r="F16" s="31"/>
      <c r="G16" s="33"/>
      <c r="H16" s="33"/>
      <c r="I16" s="33"/>
      <c r="J16" s="33"/>
      <c r="K16" s="33"/>
    </row>
    <row r="17" spans="1:11" ht="21" customHeight="1">
      <c r="A17" s="129"/>
      <c r="B17" s="129"/>
      <c r="C17" s="129"/>
      <c r="D17" s="32"/>
      <c r="E17" s="31"/>
      <c r="F17" s="31"/>
      <c r="G17" s="33"/>
      <c r="H17" s="33"/>
      <c r="I17" s="33"/>
      <c r="J17" s="33"/>
      <c r="K17" s="33"/>
    </row>
    <row r="18" spans="1:11" ht="21" customHeight="1">
      <c r="A18" s="126"/>
      <c r="B18" s="127"/>
      <c r="C18" s="127"/>
      <c r="D18" s="32"/>
      <c r="E18" s="31"/>
      <c r="F18" s="31"/>
      <c r="G18" s="33"/>
      <c r="H18" s="33"/>
      <c r="I18" s="33"/>
      <c r="J18" s="33"/>
      <c r="K18" s="33"/>
    </row>
    <row r="19" spans="1:11" ht="21" customHeight="1">
      <c r="A19" s="126"/>
      <c r="B19" s="127"/>
      <c r="C19" s="127"/>
      <c r="D19" s="32"/>
      <c r="E19" s="31"/>
      <c r="F19" s="31"/>
      <c r="G19" s="33"/>
      <c r="H19" s="33"/>
      <c r="I19" s="33"/>
      <c r="J19" s="33"/>
      <c r="K19" s="31"/>
    </row>
    <row r="20" spans="1:11" ht="21" customHeight="1">
      <c r="A20" s="126"/>
      <c r="B20" s="127"/>
      <c r="C20" s="127"/>
      <c r="D20" s="32"/>
      <c r="E20" s="31"/>
      <c r="F20" s="31"/>
      <c r="G20" s="33"/>
      <c r="H20" s="33"/>
      <c r="I20" s="33"/>
      <c r="J20" s="33"/>
      <c r="K20" s="33"/>
    </row>
  </sheetData>
  <sheetProtection/>
  <mergeCells count="27">
    <mergeCell ref="K4:K6"/>
    <mergeCell ref="A18:C18"/>
    <mergeCell ref="A17:C17"/>
    <mergeCell ref="A19:C19"/>
    <mergeCell ref="A11:C11"/>
    <mergeCell ref="H4:H6"/>
    <mergeCell ref="I4:I6"/>
    <mergeCell ref="A20:C20"/>
    <mergeCell ref="A7:A8"/>
    <mergeCell ref="B7:B8"/>
    <mergeCell ref="C7:C8"/>
    <mergeCell ref="A12:C12"/>
    <mergeCell ref="A13:C13"/>
    <mergeCell ref="A14:C14"/>
    <mergeCell ref="A15:C15"/>
    <mergeCell ref="A16:C16"/>
    <mergeCell ref="A10:C10"/>
    <mergeCell ref="A2:K2"/>
    <mergeCell ref="A4:D4"/>
    <mergeCell ref="A9:C9"/>
    <mergeCell ref="D5:D6"/>
    <mergeCell ref="E4:E6"/>
    <mergeCell ref="F4:F6"/>
    <mergeCell ref="G4:G6"/>
    <mergeCell ref="A5:C6"/>
    <mergeCell ref="J4:J6"/>
    <mergeCell ref="A3:D3"/>
  </mergeCells>
  <printOptions/>
  <pageMargins left="0.75" right="0.75" top="1" bottom="1" header="0.5111111111111111" footer="0.5111111111111111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0"/>
  <sheetViews>
    <sheetView zoomScaleSheetLayoutView="100" zoomScalePageLayoutView="0" workbookViewId="0" topLeftCell="A1">
      <selection activeCell="A3" sqref="A3:D3"/>
    </sheetView>
  </sheetViews>
  <sheetFormatPr defaultColWidth="9.00390625" defaultRowHeight="14.25"/>
  <cols>
    <col min="1" max="3" width="6.87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ht="14.25">
      <c r="A1" s="78" t="s">
        <v>209</v>
      </c>
    </row>
    <row r="2" spans="1:10" ht="27">
      <c r="A2" s="133" t="s">
        <v>73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5.75" thickBot="1">
      <c r="A3" s="108" t="s">
        <v>231</v>
      </c>
      <c r="B3" s="108"/>
      <c r="C3" s="108"/>
      <c r="D3" s="108"/>
      <c r="E3" s="35"/>
      <c r="F3" s="36"/>
      <c r="G3" s="35"/>
      <c r="H3" s="35"/>
      <c r="I3" s="35"/>
      <c r="J3" s="37" t="s">
        <v>205</v>
      </c>
    </row>
    <row r="4" spans="1:10" ht="14.25">
      <c r="A4" s="134" t="s">
        <v>51</v>
      </c>
      <c r="B4" s="135"/>
      <c r="C4" s="135"/>
      <c r="D4" s="135"/>
      <c r="E4" s="131" t="s">
        <v>74</v>
      </c>
      <c r="F4" s="131" t="s">
        <v>75</v>
      </c>
      <c r="G4" s="131" t="s">
        <v>76</v>
      </c>
      <c r="H4" s="131" t="s">
        <v>77</v>
      </c>
      <c r="I4" s="131" t="s">
        <v>78</v>
      </c>
      <c r="J4" s="137" t="s">
        <v>79</v>
      </c>
    </row>
    <row r="5" spans="1:10" ht="14.25">
      <c r="A5" s="136" t="s">
        <v>59</v>
      </c>
      <c r="B5" s="132"/>
      <c r="C5" s="132"/>
      <c r="D5" s="110" t="s">
        <v>60</v>
      </c>
      <c r="E5" s="132"/>
      <c r="F5" s="132"/>
      <c r="G5" s="132"/>
      <c r="H5" s="132"/>
      <c r="I5" s="132"/>
      <c r="J5" s="138"/>
    </row>
    <row r="6" spans="1:10" ht="14.25">
      <c r="A6" s="136"/>
      <c r="B6" s="132"/>
      <c r="C6" s="132"/>
      <c r="D6" s="110"/>
      <c r="E6" s="132"/>
      <c r="F6" s="132"/>
      <c r="G6" s="132"/>
      <c r="H6" s="132"/>
      <c r="I6" s="132"/>
      <c r="J6" s="138"/>
    </row>
    <row r="7" spans="1:10" ht="14.25">
      <c r="A7" s="136"/>
      <c r="B7" s="132"/>
      <c r="C7" s="132"/>
      <c r="D7" s="110"/>
      <c r="E7" s="132"/>
      <c r="F7" s="132"/>
      <c r="G7" s="132"/>
      <c r="H7" s="132"/>
      <c r="I7" s="132"/>
      <c r="J7" s="138"/>
    </row>
    <row r="8" spans="1:10" ht="14.25">
      <c r="A8" s="109" t="s">
        <v>61</v>
      </c>
      <c r="B8" s="110" t="s">
        <v>62</v>
      </c>
      <c r="C8" s="110" t="s">
        <v>63</v>
      </c>
      <c r="D8" s="49" t="s">
        <v>64</v>
      </c>
      <c r="E8" s="50" t="s">
        <v>65</v>
      </c>
      <c r="F8" s="50" t="s">
        <v>66</v>
      </c>
      <c r="G8" s="50" t="s">
        <v>67</v>
      </c>
      <c r="H8" s="50" t="s">
        <v>68</v>
      </c>
      <c r="I8" s="50" t="s">
        <v>69</v>
      </c>
      <c r="J8" s="51" t="s">
        <v>70</v>
      </c>
    </row>
    <row r="9" spans="1:10" ht="14.25">
      <c r="A9" s="109"/>
      <c r="B9" s="110"/>
      <c r="C9" s="110"/>
      <c r="D9" s="49" t="s">
        <v>72</v>
      </c>
      <c r="E9" s="52">
        <f>SUM(E10:E14)</f>
        <v>4074644.64</v>
      </c>
      <c r="F9" s="52">
        <f>SUM(F10:F14)</f>
        <v>2874644.64</v>
      </c>
      <c r="G9" s="52">
        <f>SUM(G10:G14)</f>
        <v>1200000</v>
      </c>
      <c r="H9" s="52"/>
      <c r="I9" s="52"/>
      <c r="J9" s="53"/>
    </row>
    <row r="10" spans="1:10" ht="14.25">
      <c r="A10" s="120">
        <v>2019999</v>
      </c>
      <c r="B10" s="121"/>
      <c r="C10" s="121"/>
      <c r="D10" s="83" t="s">
        <v>221</v>
      </c>
      <c r="E10" s="83">
        <v>323592.84</v>
      </c>
      <c r="F10" s="83">
        <v>323592.84</v>
      </c>
      <c r="G10" s="52"/>
      <c r="H10" s="55"/>
      <c r="I10" s="55"/>
      <c r="J10" s="56"/>
    </row>
    <row r="11" spans="1:10" ht="14.25">
      <c r="A11" s="120">
        <v>2080501</v>
      </c>
      <c r="B11" s="121"/>
      <c r="C11" s="121"/>
      <c r="D11" s="83" t="s">
        <v>222</v>
      </c>
      <c r="E11" s="83">
        <v>61996.2</v>
      </c>
      <c r="F11" s="83">
        <v>61996.2</v>
      </c>
      <c r="G11" s="52"/>
      <c r="H11" s="55"/>
      <c r="I11" s="55"/>
      <c r="J11" s="56"/>
    </row>
    <row r="12" spans="1:10" ht="14.25">
      <c r="A12" s="120">
        <v>2130301</v>
      </c>
      <c r="B12" s="121"/>
      <c r="C12" s="121"/>
      <c r="D12" s="83" t="s">
        <v>223</v>
      </c>
      <c r="E12" s="83">
        <v>2313854.6</v>
      </c>
      <c r="F12" s="90">
        <v>2313854.6</v>
      </c>
      <c r="G12" s="91"/>
      <c r="H12" s="55"/>
      <c r="I12" s="55"/>
      <c r="J12" s="56"/>
    </row>
    <row r="13" spans="1:10" ht="14.25">
      <c r="A13" s="120">
        <v>2130332</v>
      </c>
      <c r="B13" s="121"/>
      <c r="C13" s="121"/>
      <c r="D13" s="83" t="s">
        <v>220</v>
      </c>
      <c r="E13" s="89">
        <v>1200000</v>
      </c>
      <c r="F13" s="21"/>
      <c r="G13" s="92">
        <v>1200000</v>
      </c>
      <c r="H13" s="55"/>
      <c r="I13" s="55"/>
      <c r="J13" s="56"/>
    </row>
    <row r="14" spans="1:10" ht="14.25">
      <c r="A14" s="126">
        <v>2210201</v>
      </c>
      <c r="B14" s="127"/>
      <c r="C14" s="127"/>
      <c r="D14" s="85" t="s">
        <v>224</v>
      </c>
      <c r="E14" s="85">
        <v>175201</v>
      </c>
      <c r="F14" s="87">
        <v>175201</v>
      </c>
      <c r="G14" s="88"/>
      <c r="H14" s="55"/>
      <c r="I14" s="55"/>
      <c r="J14" s="56"/>
    </row>
    <row r="15" spans="1:10" ht="14.25">
      <c r="A15" s="106"/>
      <c r="B15" s="107"/>
      <c r="C15" s="107"/>
      <c r="D15" s="54"/>
      <c r="E15" s="52"/>
      <c r="F15" s="52"/>
      <c r="G15" s="52"/>
      <c r="H15" s="55"/>
      <c r="I15" s="55"/>
      <c r="J15" s="56"/>
    </row>
    <row r="16" spans="1:10" ht="14.25">
      <c r="A16" s="106"/>
      <c r="B16" s="107"/>
      <c r="C16" s="107"/>
      <c r="D16" s="54"/>
      <c r="E16" s="52"/>
      <c r="F16" s="52"/>
      <c r="G16" s="52"/>
      <c r="H16" s="55"/>
      <c r="I16" s="55"/>
      <c r="J16" s="56"/>
    </row>
    <row r="17" spans="1:10" ht="14.25">
      <c r="A17" s="106"/>
      <c r="B17" s="107"/>
      <c r="C17" s="107"/>
      <c r="D17" s="54"/>
      <c r="E17" s="52"/>
      <c r="F17" s="55"/>
      <c r="G17" s="52"/>
      <c r="H17" s="55"/>
      <c r="I17" s="55"/>
      <c r="J17" s="56"/>
    </row>
    <row r="18" spans="1:10" ht="14.25">
      <c r="A18" s="106"/>
      <c r="B18" s="107"/>
      <c r="C18" s="107"/>
      <c r="D18" s="54"/>
      <c r="E18" s="52"/>
      <c r="F18" s="52"/>
      <c r="G18" s="52"/>
      <c r="H18" s="55"/>
      <c r="I18" s="55"/>
      <c r="J18" s="56"/>
    </row>
    <row r="19" spans="1:10" ht="14.25">
      <c r="A19" s="106"/>
      <c r="B19" s="107"/>
      <c r="C19" s="107"/>
      <c r="D19" s="54"/>
      <c r="E19" s="52"/>
      <c r="F19" s="52"/>
      <c r="G19" s="55"/>
      <c r="H19" s="55"/>
      <c r="I19" s="55"/>
      <c r="J19" s="56"/>
    </row>
    <row r="20" spans="1:10" ht="14.25">
      <c r="A20" s="106"/>
      <c r="B20" s="107"/>
      <c r="C20" s="107"/>
      <c r="D20" s="54"/>
      <c r="E20" s="52"/>
      <c r="F20" s="52"/>
      <c r="G20" s="52"/>
      <c r="H20" s="55"/>
      <c r="I20" s="55"/>
      <c r="J20" s="56"/>
    </row>
  </sheetData>
  <sheetProtection/>
  <mergeCells count="25">
    <mergeCell ref="A3:D3"/>
    <mergeCell ref="A19:C19"/>
    <mergeCell ref="A20:C20"/>
    <mergeCell ref="A8:A9"/>
    <mergeCell ref="B8:B9"/>
    <mergeCell ref="C8:C9"/>
    <mergeCell ref="A18:C18"/>
    <mergeCell ref="A17:C17"/>
    <mergeCell ref="A16:C16"/>
    <mergeCell ref="D5:D7"/>
    <mergeCell ref="A13:C13"/>
    <mergeCell ref="A15:C15"/>
    <mergeCell ref="A11:C11"/>
    <mergeCell ref="A14:C14"/>
    <mergeCell ref="A12:C12"/>
    <mergeCell ref="A10:C10"/>
    <mergeCell ref="H4:H7"/>
    <mergeCell ref="A2:J2"/>
    <mergeCell ref="A4:D4"/>
    <mergeCell ref="I4:I7"/>
    <mergeCell ref="A5:C7"/>
    <mergeCell ref="J4:J7"/>
    <mergeCell ref="E4:E7"/>
    <mergeCell ref="F4:F7"/>
    <mergeCell ref="G4:G7"/>
  </mergeCells>
  <printOptions/>
  <pageMargins left="0.75" right="0.75" top="1" bottom="1" header="0.5111111111111111" footer="0.5111111111111111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37"/>
  <sheetViews>
    <sheetView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5.125" style="0" bestFit="1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10.875" style="0" customWidth="1"/>
  </cols>
  <sheetData>
    <row r="1" ht="14.25">
      <c r="A1" s="78" t="s">
        <v>206</v>
      </c>
    </row>
    <row r="2" spans="1:8" ht="18.75">
      <c r="A2" s="111" t="s">
        <v>80</v>
      </c>
      <c r="B2" s="111"/>
      <c r="C2" s="111"/>
      <c r="D2" s="111"/>
      <c r="E2" s="111"/>
      <c r="F2" s="111"/>
      <c r="G2" s="111"/>
      <c r="H2" s="111"/>
    </row>
    <row r="3" spans="1:8" ht="14.25">
      <c r="A3" s="27" t="s">
        <v>230</v>
      </c>
      <c r="B3" s="25"/>
      <c r="C3" s="25"/>
      <c r="D3" s="25"/>
      <c r="E3" s="25"/>
      <c r="F3" s="26"/>
      <c r="G3" s="25"/>
      <c r="H3" s="24" t="s">
        <v>205</v>
      </c>
    </row>
    <row r="4" spans="1:8" ht="14.25">
      <c r="A4" s="105" t="s">
        <v>81</v>
      </c>
      <c r="B4" s="105"/>
      <c r="C4" s="105"/>
      <c r="D4" s="105" t="s">
        <v>82</v>
      </c>
      <c r="E4" s="105"/>
      <c r="F4" s="105"/>
      <c r="G4" s="105"/>
      <c r="H4" s="105"/>
    </row>
    <row r="5" spans="1:8" ht="14.25">
      <c r="A5" s="79" t="s">
        <v>83</v>
      </c>
      <c r="B5" s="79" t="s">
        <v>84</v>
      </c>
      <c r="C5" s="79" t="s">
        <v>85</v>
      </c>
      <c r="D5" s="79" t="s">
        <v>86</v>
      </c>
      <c r="E5" s="79" t="s">
        <v>84</v>
      </c>
      <c r="F5" s="105" t="s">
        <v>85</v>
      </c>
      <c r="G5" s="105"/>
      <c r="H5" s="105"/>
    </row>
    <row r="6" spans="1:8" ht="33.75">
      <c r="A6" s="79"/>
      <c r="B6" s="79"/>
      <c r="C6" s="79"/>
      <c r="D6" s="79"/>
      <c r="E6" s="79"/>
      <c r="F6" s="57" t="s">
        <v>87</v>
      </c>
      <c r="G6" s="58" t="s">
        <v>88</v>
      </c>
      <c r="H6" s="58" t="s">
        <v>89</v>
      </c>
    </row>
    <row r="7" spans="1:8" ht="14.25">
      <c r="A7" s="57" t="s">
        <v>90</v>
      </c>
      <c r="B7" s="57"/>
      <c r="C7" s="57">
        <v>1</v>
      </c>
      <c r="D7" s="57" t="s">
        <v>90</v>
      </c>
      <c r="E7" s="57"/>
      <c r="F7" s="57">
        <v>2</v>
      </c>
      <c r="G7" s="57">
        <v>3</v>
      </c>
      <c r="H7" s="57">
        <v>4</v>
      </c>
    </row>
    <row r="8" spans="1:8" ht="14.25">
      <c r="A8" s="59" t="s">
        <v>91</v>
      </c>
      <c r="B8" s="57" t="s">
        <v>65</v>
      </c>
      <c r="C8" s="5">
        <v>4074644.64</v>
      </c>
      <c r="D8" s="59" t="s">
        <v>92</v>
      </c>
      <c r="E8" s="57" t="s">
        <v>93</v>
      </c>
      <c r="F8" s="60"/>
      <c r="G8" s="83">
        <v>323592.84</v>
      </c>
      <c r="H8" s="61"/>
    </row>
    <row r="9" spans="1:8" ht="14.25">
      <c r="A9" s="59" t="s">
        <v>94</v>
      </c>
      <c r="B9" s="57" t="s">
        <v>66</v>
      </c>
      <c r="C9" s="60"/>
      <c r="D9" s="59" t="s">
        <v>95</v>
      </c>
      <c r="E9" s="57" t="s">
        <v>96</v>
      </c>
      <c r="F9" s="61"/>
      <c r="G9" s="61"/>
      <c r="H9" s="61"/>
    </row>
    <row r="10" spans="1:8" ht="14.25">
      <c r="A10" s="59"/>
      <c r="B10" s="57" t="s">
        <v>67</v>
      </c>
      <c r="C10" s="61"/>
      <c r="D10" s="59" t="s">
        <v>97</v>
      </c>
      <c r="E10" s="57" t="s">
        <v>98</v>
      </c>
      <c r="F10" s="60"/>
      <c r="G10" s="60"/>
      <c r="H10" s="61"/>
    </row>
    <row r="11" spans="1:8" ht="14.25">
      <c r="A11" s="59"/>
      <c r="B11" s="57" t="s">
        <v>68</v>
      </c>
      <c r="C11" s="61"/>
      <c r="D11" s="59" t="s">
        <v>99</v>
      </c>
      <c r="E11" s="57" t="s">
        <v>100</v>
      </c>
      <c r="F11" s="60"/>
      <c r="G11" s="60"/>
      <c r="H11" s="61"/>
    </row>
    <row r="12" spans="1:8" ht="14.25">
      <c r="A12" s="59"/>
      <c r="B12" s="57" t="s">
        <v>69</v>
      </c>
      <c r="C12" s="61"/>
      <c r="D12" s="59" t="s">
        <v>101</v>
      </c>
      <c r="E12" s="57" t="s">
        <v>102</v>
      </c>
      <c r="F12" s="60"/>
      <c r="G12" s="60"/>
      <c r="H12" s="60"/>
    </row>
    <row r="13" spans="1:8" ht="14.25">
      <c r="A13" s="59"/>
      <c r="B13" s="57" t="s">
        <v>70</v>
      </c>
      <c r="C13" s="61"/>
      <c r="D13" s="59" t="s">
        <v>103</v>
      </c>
      <c r="E13" s="57" t="s">
        <v>104</v>
      </c>
      <c r="F13" s="60"/>
      <c r="G13" s="60"/>
      <c r="H13" s="61"/>
    </row>
    <row r="14" spans="1:8" ht="14.25">
      <c r="A14" s="59"/>
      <c r="B14" s="57" t="s">
        <v>71</v>
      </c>
      <c r="C14" s="61"/>
      <c r="D14" s="59" t="s">
        <v>105</v>
      </c>
      <c r="E14" s="57" t="s">
        <v>106</v>
      </c>
      <c r="F14" s="60"/>
      <c r="G14" s="60"/>
      <c r="H14" s="60"/>
    </row>
    <row r="15" spans="1:8" ht="14.25">
      <c r="A15" s="59"/>
      <c r="B15" s="57" t="s">
        <v>107</v>
      </c>
      <c r="C15" s="61"/>
      <c r="D15" s="59" t="s">
        <v>108</v>
      </c>
      <c r="E15" s="57" t="s">
        <v>109</v>
      </c>
      <c r="F15" s="60"/>
      <c r="G15" s="83">
        <v>61996.2</v>
      </c>
      <c r="H15" s="60"/>
    </row>
    <row r="16" spans="1:8" ht="14.25">
      <c r="A16" s="59"/>
      <c r="B16" s="57" t="s">
        <v>110</v>
      </c>
      <c r="C16" s="61"/>
      <c r="D16" s="62" t="s">
        <v>111</v>
      </c>
      <c r="E16" s="57" t="s">
        <v>112</v>
      </c>
      <c r="F16" s="60"/>
      <c r="G16" s="60"/>
      <c r="H16" s="61"/>
    </row>
    <row r="17" spans="1:8" ht="14.25">
      <c r="A17" s="59"/>
      <c r="B17" s="57" t="s">
        <v>113</v>
      </c>
      <c r="C17" s="61"/>
      <c r="D17" s="59" t="s">
        <v>114</v>
      </c>
      <c r="E17" s="57" t="s">
        <v>115</v>
      </c>
      <c r="F17" s="60"/>
      <c r="G17" s="60"/>
      <c r="H17" s="61"/>
    </row>
    <row r="18" spans="1:8" ht="14.25">
      <c r="A18" s="59"/>
      <c r="B18" s="57" t="s">
        <v>116</v>
      </c>
      <c r="C18" s="61"/>
      <c r="D18" s="59" t="s">
        <v>117</v>
      </c>
      <c r="E18" s="57" t="s">
        <v>118</v>
      </c>
      <c r="F18" s="60"/>
      <c r="G18" s="60"/>
      <c r="H18" s="60"/>
    </row>
    <row r="19" spans="1:8" ht="14.25">
      <c r="A19" s="59"/>
      <c r="B19" s="57" t="s">
        <v>119</v>
      </c>
      <c r="C19" s="61"/>
      <c r="D19" s="59" t="s">
        <v>120</v>
      </c>
      <c r="E19" s="57" t="s">
        <v>121</v>
      </c>
      <c r="F19" s="60"/>
      <c r="G19" s="60">
        <v>3513854.6</v>
      </c>
      <c r="H19" s="60"/>
    </row>
    <row r="20" spans="1:8" ht="14.25">
      <c r="A20" s="59"/>
      <c r="B20" s="57" t="s">
        <v>122</v>
      </c>
      <c r="C20" s="61"/>
      <c r="D20" s="59" t="s">
        <v>123</v>
      </c>
      <c r="E20" s="57" t="s">
        <v>124</v>
      </c>
      <c r="F20" s="60"/>
      <c r="G20" s="60"/>
      <c r="H20" s="61"/>
    </row>
    <row r="21" spans="1:8" ht="14.25">
      <c r="A21" s="59"/>
      <c r="B21" s="57" t="s">
        <v>125</v>
      </c>
      <c r="C21" s="61"/>
      <c r="D21" s="59" t="s">
        <v>126</v>
      </c>
      <c r="E21" s="57" t="s">
        <v>127</v>
      </c>
      <c r="F21" s="60"/>
      <c r="G21" s="60"/>
      <c r="H21" s="60"/>
    </row>
    <row r="22" spans="1:8" ht="14.25">
      <c r="A22" s="59"/>
      <c r="B22" s="57" t="s">
        <v>128</v>
      </c>
      <c r="C22" s="61"/>
      <c r="D22" s="59" t="s">
        <v>129</v>
      </c>
      <c r="E22" s="57" t="s">
        <v>130</v>
      </c>
      <c r="F22" s="60"/>
      <c r="G22" s="60"/>
      <c r="H22" s="61"/>
    </row>
    <row r="23" spans="1:8" ht="14.25">
      <c r="A23" s="59"/>
      <c r="B23" s="57" t="s">
        <v>131</v>
      </c>
      <c r="C23" s="61"/>
      <c r="D23" s="59" t="s">
        <v>132</v>
      </c>
      <c r="E23" s="57" t="s">
        <v>133</v>
      </c>
      <c r="F23" s="60"/>
      <c r="G23" s="60"/>
      <c r="H23" s="61"/>
    </row>
    <row r="24" spans="1:8" ht="14.25">
      <c r="A24" s="59"/>
      <c r="B24" s="57" t="s">
        <v>134</v>
      </c>
      <c r="C24" s="61"/>
      <c r="D24" s="59" t="s">
        <v>135</v>
      </c>
      <c r="E24" s="57" t="s">
        <v>136</v>
      </c>
      <c r="F24" s="61"/>
      <c r="G24" s="61"/>
      <c r="H24" s="61"/>
    </row>
    <row r="25" spans="1:8" ht="14.25">
      <c r="A25" s="59"/>
      <c r="B25" s="57" t="s">
        <v>137</v>
      </c>
      <c r="C25" s="61"/>
      <c r="D25" s="59" t="s">
        <v>138</v>
      </c>
      <c r="E25" s="57" t="s">
        <v>139</v>
      </c>
      <c r="F25" s="60"/>
      <c r="G25" s="60"/>
      <c r="H25" s="61"/>
    </row>
    <row r="26" spans="1:8" ht="14.25">
      <c r="A26" s="59"/>
      <c r="B26" s="57" t="s">
        <v>140</v>
      </c>
      <c r="C26" s="61"/>
      <c r="D26" s="59" t="s">
        <v>141</v>
      </c>
      <c r="E26" s="57" t="s">
        <v>142</v>
      </c>
      <c r="F26" s="60"/>
      <c r="G26" s="85">
        <v>175201</v>
      </c>
      <c r="H26" s="61"/>
    </row>
    <row r="27" spans="1:8" ht="14.25">
      <c r="A27" s="59"/>
      <c r="B27" s="57" t="s">
        <v>143</v>
      </c>
      <c r="C27" s="61"/>
      <c r="D27" s="59" t="s">
        <v>144</v>
      </c>
      <c r="E27" s="57" t="s">
        <v>145</v>
      </c>
      <c r="F27" s="60"/>
      <c r="G27" s="60"/>
      <c r="H27" s="61"/>
    </row>
    <row r="28" spans="1:8" ht="14.25">
      <c r="A28" s="59"/>
      <c r="B28" s="57" t="s">
        <v>146</v>
      </c>
      <c r="C28" s="61"/>
      <c r="D28" s="59" t="s">
        <v>147</v>
      </c>
      <c r="E28" s="57" t="s">
        <v>148</v>
      </c>
      <c r="F28" s="60"/>
      <c r="G28" s="60"/>
      <c r="H28" s="61"/>
    </row>
    <row r="29" spans="1:8" ht="14.25">
      <c r="A29" s="59"/>
      <c r="B29" s="57" t="s">
        <v>149</v>
      </c>
      <c r="C29" s="61"/>
      <c r="D29" s="59" t="s">
        <v>150</v>
      </c>
      <c r="E29" s="57" t="s">
        <v>151</v>
      </c>
      <c r="F29" s="60"/>
      <c r="G29" s="60"/>
      <c r="H29" s="60"/>
    </row>
    <row r="30" spans="1:8" ht="14.25">
      <c r="A30" s="59"/>
      <c r="B30" s="57" t="s">
        <v>152</v>
      </c>
      <c r="C30" s="61"/>
      <c r="D30" s="59"/>
      <c r="E30" s="57" t="s">
        <v>153</v>
      </c>
      <c r="F30" s="61"/>
      <c r="G30" s="61"/>
      <c r="H30" s="61"/>
    </row>
    <row r="31" spans="1:8" ht="14.25">
      <c r="A31" s="63" t="s">
        <v>52</v>
      </c>
      <c r="B31" s="57" t="s">
        <v>154</v>
      </c>
      <c r="C31" s="5">
        <v>4074644.64</v>
      </c>
      <c r="D31" s="64" t="s">
        <v>74</v>
      </c>
      <c r="E31" s="57" t="s">
        <v>155</v>
      </c>
      <c r="F31" s="64"/>
      <c r="G31" s="93">
        <f>SUM(G8:G29)</f>
        <v>4074644.64</v>
      </c>
      <c r="H31" s="64"/>
    </row>
    <row r="32" spans="1:8" ht="14.25">
      <c r="A32" s="59"/>
      <c r="B32" s="57" t="s">
        <v>156</v>
      </c>
      <c r="C32" s="61"/>
      <c r="D32" s="65"/>
      <c r="E32" s="57" t="s">
        <v>157</v>
      </c>
      <c r="F32" s="65"/>
      <c r="G32" s="65"/>
      <c r="H32" s="65"/>
    </row>
    <row r="33" spans="1:8" ht="14.25">
      <c r="A33" s="59" t="s">
        <v>158</v>
      </c>
      <c r="B33" s="57" t="s">
        <v>159</v>
      </c>
      <c r="C33" s="60"/>
      <c r="D33" s="65" t="s">
        <v>160</v>
      </c>
      <c r="E33" s="57" t="s">
        <v>161</v>
      </c>
      <c r="F33" s="65"/>
      <c r="G33" s="65"/>
      <c r="H33" s="65"/>
    </row>
    <row r="34" spans="1:8" ht="14.25">
      <c r="A34" s="59" t="s">
        <v>91</v>
      </c>
      <c r="B34" s="57" t="s">
        <v>162</v>
      </c>
      <c r="C34" s="60"/>
      <c r="D34" s="65" t="s">
        <v>163</v>
      </c>
      <c r="E34" s="57" t="s">
        <v>164</v>
      </c>
      <c r="F34" s="65"/>
      <c r="G34" s="65"/>
      <c r="H34" s="65"/>
    </row>
    <row r="35" spans="1:8" ht="14.25">
      <c r="A35" s="59" t="s">
        <v>94</v>
      </c>
      <c r="B35" s="57" t="s">
        <v>165</v>
      </c>
      <c r="C35" s="60"/>
      <c r="D35" s="65" t="s">
        <v>166</v>
      </c>
      <c r="E35" s="57" t="s">
        <v>167</v>
      </c>
      <c r="F35" s="65"/>
      <c r="G35" s="65"/>
      <c r="H35" s="65"/>
    </row>
    <row r="36" spans="1:8" ht="14.25">
      <c r="A36" s="59"/>
      <c r="B36" s="57" t="s">
        <v>168</v>
      </c>
      <c r="C36" s="61"/>
      <c r="D36" s="65"/>
      <c r="E36" s="57" t="s">
        <v>169</v>
      </c>
      <c r="F36" s="65"/>
      <c r="G36" s="65"/>
      <c r="H36" s="65"/>
    </row>
    <row r="37" spans="1:8" ht="14.25">
      <c r="A37" s="63" t="s">
        <v>170</v>
      </c>
      <c r="B37" s="57" t="s">
        <v>171</v>
      </c>
      <c r="C37" s="5">
        <v>4074644.64</v>
      </c>
      <c r="D37" s="64" t="s">
        <v>172</v>
      </c>
      <c r="E37" s="57" t="s">
        <v>173</v>
      </c>
      <c r="F37" s="64"/>
      <c r="G37" s="93">
        <v>4074644.64</v>
      </c>
      <c r="H37" s="64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11111111111111" footer="0.5111111111111111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20"/>
  <sheetViews>
    <sheetView zoomScaleSheetLayoutView="100" zoomScalePageLayoutView="0" workbookViewId="0" topLeftCell="A1">
      <selection activeCell="G18" sqref="G18"/>
    </sheetView>
  </sheetViews>
  <sheetFormatPr defaultColWidth="9.00390625" defaultRowHeight="14.25"/>
  <cols>
    <col min="4" max="4" width="13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ht="14.25">
      <c r="A1" s="78" t="s">
        <v>210</v>
      </c>
    </row>
    <row r="2" spans="1:10" ht="21">
      <c r="A2" s="82" t="s">
        <v>174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5.75" thickBot="1">
      <c r="A3" s="142" t="s">
        <v>231</v>
      </c>
      <c r="B3" s="142"/>
      <c r="C3" s="142"/>
      <c r="D3" s="142"/>
      <c r="E3" s="38"/>
      <c r="F3" s="38"/>
      <c r="G3" s="38"/>
      <c r="H3" s="38"/>
      <c r="I3" s="38"/>
      <c r="J3" s="39" t="s">
        <v>205</v>
      </c>
    </row>
    <row r="4" spans="1:10" ht="21" customHeight="1">
      <c r="A4" s="140" t="s">
        <v>175</v>
      </c>
      <c r="B4" s="141"/>
      <c r="C4" s="141"/>
      <c r="D4" s="66"/>
      <c r="E4" s="141" t="s">
        <v>176</v>
      </c>
      <c r="F4" s="141"/>
      <c r="G4" s="141"/>
      <c r="H4" s="141"/>
      <c r="I4" s="141"/>
      <c r="J4" s="141"/>
    </row>
    <row r="5" spans="1:10" ht="21" customHeight="1">
      <c r="A5" s="81" t="s">
        <v>59</v>
      </c>
      <c r="B5" s="80"/>
      <c r="C5" s="80"/>
      <c r="D5" s="80" t="s">
        <v>60</v>
      </c>
      <c r="E5" s="80" t="s">
        <v>72</v>
      </c>
      <c r="F5" s="80" t="s">
        <v>75</v>
      </c>
      <c r="G5" s="80"/>
      <c r="H5" s="80"/>
      <c r="I5" s="80" t="s">
        <v>76</v>
      </c>
      <c r="J5" s="80"/>
    </row>
    <row r="6" spans="1:10" ht="21" customHeight="1">
      <c r="A6" s="81"/>
      <c r="B6" s="80"/>
      <c r="C6" s="80"/>
      <c r="D6" s="80"/>
      <c r="E6" s="80"/>
      <c r="F6" s="67" t="s">
        <v>87</v>
      </c>
      <c r="G6" s="67" t="s">
        <v>177</v>
      </c>
      <c r="H6" s="67" t="s">
        <v>178</v>
      </c>
      <c r="I6" s="67" t="s">
        <v>87</v>
      </c>
      <c r="J6" s="67" t="s">
        <v>179</v>
      </c>
    </row>
    <row r="7" spans="1:10" ht="21" customHeight="1">
      <c r="A7" s="81" t="s">
        <v>61</v>
      </c>
      <c r="B7" s="80" t="s">
        <v>62</v>
      </c>
      <c r="C7" s="80" t="s">
        <v>63</v>
      </c>
      <c r="D7" s="68" t="s">
        <v>64</v>
      </c>
      <c r="E7" s="69">
        <v>1</v>
      </c>
      <c r="F7" s="69">
        <v>2</v>
      </c>
      <c r="G7" s="69">
        <v>3</v>
      </c>
      <c r="H7" s="69">
        <v>4</v>
      </c>
      <c r="I7" s="69">
        <v>5</v>
      </c>
      <c r="J7" s="69">
        <v>6</v>
      </c>
    </row>
    <row r="8" spans="1:10" ht="21" customHeight="1">
      <c r="A8" s="81"/>
      <c r="B8" s="80"/>
      <c r="C8" s="80"/>
      <c r="D8" s="68" t="s">
        <v>72</v>
      </c>
      <c r="E8" s="70">
        <f aca="true" t="shared" si="0" ref="E8:E13">F8+I8</f>
        <v>4074644.64</v>
      </c>
      <c r="F8" s="70">
        <f>SUM(F9:F13)</f>
        <v>2874644.64</v>
      </c>
      <c r="G8" s="70">
        <f>SUM(G9:G13)</f>
        <v>2218944.64</v>
      </c>
      <c r="H8" s="70">
        <f>SUM(H9:H13)</f>
        <v>655700</v>
      </c>
      <c r="I8" s="70">
        <f>SUM(I9:I13)</f>
        <v>1200000</v>
      </c>
      <c r="J8" s="71"/>
    </row>
    <row r="9" spans="1:10" ht="21" customHeight="1">
      <c r="A9" s="120">
        <v>2019999</v>
      </c>
      <c r="B9" s="121"/>
      <c r="C9" s="121"/>
      <c r="D9" s="83" t="s">
        <v>221</v>
      </c>
      <c r="E9" s="70">
        <f t="shared" si="0"/>
        <v>323592.84</v>
      </c>
      <c r="F9" s="83">
        <v>323592.84</v>
      </c>
      <c r="G9" s="83">
        <v>323592.84</v>
      </c>
      <c r="H9" s="98"/>
      <c r="I9" s="97"/>
      <c r="J9" s="97"/>
    </row>
    <row r="10" spans="1:10" ht="21" customHeight="1">
      <c r="A10" s="120">
        <v>2080501</v>
      </c>
      <c r="B10" s="121"/>
      <c r="C10" s="121"/>
      <c r="D10" s="83" t="s">
        <v>222</v>
      </c>
      <c r="E10" s="70">
        <f t="shared" si="0"/>
        <v>61996.2</v>
      </c>
      <c r="F10" s="83">
        <v>61996.2</v>
      </c>
      <c r="G10" s="83">
        <v>61996.2</v>
      </c>
      <c r="H10" s="99"/>
      <c r="I10" s="97"/>
      <c r="J10" s="97"/>
    </row>
    <row r="11" spans="1:10" ht="21" customHeight="1">
      <c r="A11" s="120">
        <v>2130301</v>
      </c>
      <c r="B11" s="121"/>
      <c r="C11" s="121"/>
      <c r="D11" s="83" t="s">
        <v>223</v>
      </c>
      <c r="E11" s="70">
        <f t="shared" si="0"/>
        <v>2313854.6</v>
      </c>
      <c r="F11" s="83">
        <v>2313854.6</v>
      </c>
      <c r="G11" s="94">
        <f>F11-H11</f>
        <v>1658154.6</v>
      </c>
      <c r="H11" s="100">
        <v>655700</v>
      </c>
      <c r="I11" s="97"/>
      <c r="J11" s="97"/>
    </row>
    <row r="12" spans="1:10" ht="21" customHeight="1">
      <c r="A12" s="120">
        <v>2130332</v>
      </c>
      <c r="B12" s="121"/>
      <c r="C12" s="121"/>
      <c r="D12" s="83" t="s">
        <v>220</v>
      </c>
      <c r="E12" s="70">
        <f t="shared" si="0"/>
        <v>1200000</v>
      </c>
      <c r="F12" s="89"/>
      <c r="G12" s="101"/>
      <c r="H12" s="102"/>
      <c r="I12" s="96">
        <v>1200000</v>
      </c>
      <c r="J12" s="97"/>
    </row>
    <row r="13" spans="1:10" ht="21" customHeight="1">
      <c r="A13" s="126">
        <v>2210201</v>
      </c>
      <c r="B13" s="127"/>
      <c r="C13" s="127"/>
      <c r="D13" s="85" t="s">
        <v>224</v>
      </c>
      <c r="E13" s="70">
        <f t="shared" si="0"/>
        <v>175201</v>
      </c>
      <c r="F13" s="85">
        <v>175201</v>
      </c>
      <c r="G13" s="95">
        <v>175201</v>
      </c>
      <c r="H13" s="100"/>
      <c r="I13" s="97"/>
      <c r="J13" s="97"/>
    </row>
    <row r="14" spans="1:10" ht="21" customHeight="1">
      <c r="A14" s="143"/>
      <c r="B14" s="144"/>
      <c r="C14" s="144"/>
      <c r="D14" s="72"/>
      <c r="E14" s="97"/>
      <c r="F14" s="97"/>
      <c r="G14" s="97"/>
      <c r="H14" s="103"/>
      <c r="I14" s="97"/>
      <c r="J14" s="97"/>
    </row>
    <row r="15" spans="1:10" ht="21" customHeight="1">
      <c r="A15" s="143"/>
      <c r="B15" s="144"/>
      <c r="C15" s="144"/>
      <c r="D15" s="72"/>
      <c r="E15" s="70"/>
      <c r="F15" s="70"/>
      <c r="G15" s="70"/>
      <c r="H15" s="71"/>
      <c r="I15" s="71"/>
      <c r="J15" s="71"/>
    </row>
    <row r="16" spans="1:10" ht="21" customHeight="1">
      <c r="A16" s="143"/>
      <c r="B16" s="144"/>
      <c r="C16" s="144"/>
      <c r="D16" s="72"/>
      <c r="E16" s="70"/>
      <c r="F16" s="70"/>
      <c r="G16" s="70"/>
      <c r="H16" s="71"/>
      <c r="I16" s="71"/>
      <c r="J16" s="71"/>
    </row>
    <row r="17" spans="1:10" ht="21" customHeight="1">
      <c r="A17" s="143"/>
      <c r="B17" s="144"/>
      <c r="C17" s="144"/>
      <c r="D17" s="72"/>
      <c r="E17" s="70"/>
      <c r="F17" s="70"/>
      <c r="G17" s="70"/>
      <c r="H17" s="70"/>
      <c r="I17" s="71"/>
      <c r="J17" s="71"/>
    </row>
    <row r="18" spans="1:10" ht="21" customHeight="1">
      <c r="A18" s="143"/>
      <c r="B18" s="144"/>
      <c r="C18" s="144"/>
      <c r="D18" s="72"/>
      <c r="E18" s="70"/>
      <c r="F18" s="70"/>
      <c r="G18" s="70"/>
      <c r="H18" s="70"/>
      <c r="I18" s="71"/>
      <c r="J18" s="71"/>
    </row>
    <row r="19" spans="1:10" ht="21" customHeight="1">
      <c r="A19" s="143"/>
      <c r="B19" s="144"/>
      <c r="C19" s="144"/>
      <c r="D19" s="72"/>
      <c r="E19" s="70"/>
      <c r="F19" s="70"/>
      <c r="G19" s="70"/>
      <c r="H19" s="70"/>
      <c r="I19" s="71"/>
      <c r="J19" s="71"/>
    </row>
    <row r="20" spans="1:10" ht="21" customHeight="1">
      <c r="A20" s="143"/>
      <c r="B20" s="144"/>
      <c r="C20" s="144"/>
      <c r="D20" s="72"/>
      <c r="E20" s="71"/>
      <c r="F20" s="71"/>
      <c r="G20" s="71"/>
      <c r="H20" s="71"/>
      <c r="I20" s="71"/>
      <c r="J20" s="71"/>
    </row>
  </sheetData>
  <sheetProtection/>
  <mergeCells count="24">
    <mergeCell ref="B7:B8"/>
    <mergeCell ref="C7:C8"/>
    <mergeCell ref="A10:C10"/>
    <mergeCell ref="A11:C11"/>
    <mergeCell ref="A7:A8"/>
    <mergeCell ref="A19:C19"/>
    <mergeCell ref="A20:C20"/>
    <mergeCell ref="A18:C18"/>
    <mergeCell ref="A9:C9"/>
    <mergeCell ref="A16:C16"/>
    <mergeCell ref="A17:C17"/>
    <mergeCell ref="A12:C12"/>
    <mergeCell ref="A13:C13"/>
    <mergeCell ref="A14:C14"/>
    <mergeCell ref="A15:C15"/>
    <mergeCell ref="D5:D6"/>
    <mergeCell ref="E5:E6"/>
    <mergeCell ref="A5:C6"/>
    <mergeCell ref="A2:J2"/>
    <mergeCell ref="A4:C4"/>
    <mergeCell ref="E4:J4"/>
    <mergeCell ref="F5:H5"/>
    <mergeCell ref="I5:J5"/>
    <mergeCell ref="A3:D3"/>
  </mergeCells>
  <printOptions/>
  <pageMargins left="0.75" right="0.75" top="1" bottom="1" header="0.5111111111111111" footer="0.5111111111111111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36"/>
  <sheetViews>
    <sheetView zoomScaleSheetLayoutView="100" zoomScalePageLayoutView="0" workbookViewId="0" topLeftCell="A1">
      <selection activeCell="E15" sqref="E15"/>
    </sheetView>
  </sheetViews>
  <sheetFormatPr defaultColWidth="9.00390625" defaultRowHeight="14.25"/>
  <cols>
    <col min="1" max="1" width="17.25390625" style="0" customWidth="1"/>
    <col min="2" max="2" width="16.00390625" style="161" bestFit="1" customWidth="1"/>
    <col min="3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ht="14.25">
      <c r="A1" s="78" t="s">
        <v>211</v>
      </c>
    </row>
    <row r="2" spans="1:8" ht="18.75">
      <c r="A2" s="145" t="s">
        <v>180</v>
      </c>
      <c r="B2" s="145"/>
      <c r="C2" s="145"/>
      <c r="D2" s="145"/>
      <c r="E2" s="145"/>
      <c r="F2" s="145"/>
      <c r="G2" s="145"/>
      <c r="H2" s="145"/>
    </row>
    <row r="3" spans="1:8" ht="14.25">
      <c r="A3" s="152" t="s">
        <v>230</v>
      </c>
      <c r="B3" s="152"/>
      <c r="C3" s="12"/>
      <c r="D3" s="12"/>
      <c r="E3" s="12"/>
      <c r="F3" s="12"/>
      <c r="G3" s="12"/>
      <c r="H3" s="13" t="s">
        <v>204</v>
      </c>
    </row>
    <row r="4" spans="1:8" ht="14.25">
      <c r="A4" s="149" t="s">
        <v>201</v>
      </c>
      <c r="B4" s="149" t="s">
        <v>72</v>
      </c>
      <c r="C4" s="146" t="s">
        <v>181</v>
      </c>
      <c r="D4" s="147"/>
      <c r="E4" s="147"/>
      <c r="F4" s="147"/>
      <c r="G4" s="147"/>
      <c r="H4" s="148"/>
    </row>
    <row r="5" spans="1:8" ht="14.25">
      <c r="A5" s="150"/>
      <c r="B5" s="150"/>
      <c r="C5" s="149" t="s">
        <v>87</v>
      </c>
      <c r="D5" s="146" t="s">
        <v>182</v>
      </c>
      <c r="E5" s="148"/>
      <c r="F5" s="149" t="s">
        <v>183</v>
      </c>
      <c r="G5" s="149" t="s">
        <v>184</v>
      </c>
      <c r="H5" s="149" t="s">
        <v>185</v>
      </c>
    </row>
    <row r="6" spans="1:8" ht="24">
      <c r="A6" s="151"/>
      <c r="B6" s="151"/>
      <c r="C6" s="151"/>
      <c r="D6" s="46" t="s">
        <v>186</v>
      </c>
      <c r="E6" s="46" t="s">
        <v>187</v>
      </c>
      <c r="F6" s="151"/>
      <c r="G6" s="151"/>
      <c r="H6" s="151"/>
    </row>
    <row r="7" spans="1:8" ht="14.25">
      <c r="A7" s="42" t="s">
        <v>72</v>
      </c>
      <c r="B7" s="162">
        <f>B8+B12+B31</f>
        <v>2874644.64</v>
      </c>
      <c r="C7" s="162">
        <f>C8+C12+C31</f>
        <v>2874644.64</v>
      </c>
      <c r="D7" s="162">
        <f>D8+D12+D31</f>
        <v>2874644.64</v>
      </c>
      <c r="E7" s="43"/>
      <c r="F7" s="43"/>
      <c r="G7" s="43"/>
      <c r="H7" s="43"/>
    </row>
    <row r="8" spans="1:8" ht="14.25">
      <c r="A8" s="113" t="s">
        <v>253</v>
      </c>
      <c r="B8" s="168">
        <f>SUM(B9:B11)</f>
        <v>1731954.6</v>
      </c>
      <c r="C8" s="168">
        <f>SUM(C9:C11)</f>
        <v>1731954.6</v>
      </c>
      <c r="D8" s="168">
        <f>SUM(D9:D11)</f>
        <v>1731954.6</v>
      </c>
      <c r="E8" s="44"/>
      <c r="F8" s="44"/>
      <c r="G8" s="44"/>
      <c r="H8" s="44"/>
    </row>
    <row r="9" spans="1:8" ht="14.25">
      <c r="A9" s="44" t="s">
        <v>232</v>
      </c>
      <c r="B9" s="163">
        <v>477936</v>
      </c>
      <c r="C9" s="163">
        <v>477936</v>
      </c>
      <c r="D9" s="163">
        <v>477936</v>
      </c>
      <c r="E9" s="44"/>
      <c r="F9" s="44"/>
      <c r="G9" s="44"/>
      <c r="H9" s="44"/>
    </row>
    <row r="10" spans="1:8" ht="14.25">
      <c r="A10" s="44" t="s">
        <v>233</v>
      </c>
      <c r="B10" s="163">
        <v>1054018.6</v>
      </c>
      <c r="C10" s="163">
        <v>1054018.6</v>
      </c>
      <c r="D10" s="163">
        <v>1054018.6</v>
      </c>
      <c r="E10" s="44"/>
      <c r="F10" s="44"/>
      <c r="G10" s="44"/>
      <c r="H10" s="44"/>
    </row>
    <row r="11" spans="1:8" ht="14.25">
      <c r="A11" s="44" t="s">
        <v>234</v>
      </c>
      <c r="B11" s="163">
        <v>200000</v>
      </c>
      <c r="C11" s="163">
        <v>200000</v>
      </c>
      <c r="D11" s="163">
        <v>200000</v>
      </c>
      <c r="E11" s="44"/>
      <c r="F11" s="44"/>
      <c r="G11" s="44"/>
      <c r="H11" s="44"/>
    </row>
    <row r="12" spans="1:8" ht="14.25">
      <c r="A12" s="113" t="s">
        <v>252</v>
      </c>
      <c r="B12" s="168">
        <f>SUM(B13:B30)</f>
        <v>655700</v>
      </c>
      <c r="C12" s="168">
        <f>SUM(C13:C30)</f>
        <v>655700</v>
      </c>
      <c r="D12" s="168">
        <f>SUM(D13:D30)</f>
        <v>655700</v>
      </c>
      <c r="E12" s="44"/>
      <c r="F12" s="44"/>
      <c r="G12" s="44"/>
      <c r="H12" s="44"/>
    </row>
    <row r="13" spans="1:8" ht="14.25">
      <c r="A13" s="112" t="s">
        <v>235</v>
      </c>
      <c r="B13" s="163">
        <v>20000</v>
      </c>
      <c r="C13" s="163">
        <v>20000</v>
      </c>
      <c r="D13" s="163">
        <v>20000</v>
      </c>
      <c r="E13" s="44"/>
      <c r="F13" s="44"/>
      <c r="G13" s="44"/>
      <c r="H13" s="44"/>
    </row>
    <row r="14" spans="1:8" ht="14.25">
      <c r="A14" s="112" t="s">
        <v>236</v>
      </c>
      <c r="B14" s="163">
        <v>12000</v>
      </c>
      <c r="C14" s="163">
        <v>12000</v>
      </c>
      <c r="D14" s="163">
        <v>12000</v>
      </c>
      <c r="E14" s="44"/>
      <c r="F14" s="44"/>
      <c r="G14" s="44"/>
      <c r="H14" s="44"/>
    </row>
    <row r="15" spans="1:8" ht="14.25">
      <c r="A15" s="112" t="s">
        <v>237</v>
      </c>
      <c r="B15" s="163">
        <v>30000</v>
      </c>
      <c r="C15" s="163">
        <v>30000</v>
      </c>
      <c r="D15" s="163">
        <v>30000</v>
      </c>
      <c r="E15" s="44"/>
      <c r="F15" s="44"/>
      <c r="G15" s="44"/>
      <c r="H15" s="44"/>
    </row>
    <row r="16" spans="1:8" ht="14.25">
      <c r="A16" s="112" t="s">
        <v>238</v>
      </c>
      <c r="B16" s="163">
        <v>10000</v>
      </c>
      <c r="C16" s="163">
        <v>10000</v>
      </c>
      <c r="D16" s="163">
        <v>10000</v>
      </c>
      <c r="E16" s="44"/>
      <c r="F16" s="44"/>
      <c r="G16" s="44"/>
      <c r="H16" s="44"/>
    </row>
    <row r="17" spans="1:8" ht="14.25">
      <c r="A17" s="112" t="s">
        <v>239</v>
      </c>
      <c r="B17" s="163">
        <v>95000</v>
      </c>
      <c r="C17" s="163">
        <v>95000</v>
      </c>
      <c r="D17" s="163">
        <v>95000</v>
      </c>
      <c r="E17" s="44"/>
      <c r="F17" s="44"/>
      <c r="G17" s="44"/>
      <c r="H17" s="44"/>
    </row>
    <row r="18" spans="1:8" ht="14.25">
      <c r="A18" s="112" t="s">
        <v>240</v>
      </c>
      <c r="B18" s="163">
        <v>20000</v>
      </c>
      <c r="C18" s="163">
        <v>20000</v>
      </c>
      <c r="D18" s="163">
        <v>20000</v>
      </c>
      <c r="E18" s="44"/>
      <c r="F18" s="44"/>
      <c r="G18" s="44"/>
      <c r="H18" s="44"/>
    </row>
    <row r="19" spans="1:8" ht="14.25">
      <c r="A19" s="112" t="s">
        <v>241</v>
      </c>
      <c r="B19" s="163">
        <v>10000</v>
      </c>
      <c r="C19" s="163">
        <v>10000</v>
      </c>
      <c r="D19" s="163">
        <v>10000</v>
      </c>
      <c r="E19" s="44"/>
      <c r="F19" s="44"/>
      <c r="G19" s="44"/>
      <c r="H19" s="44"/>
    </row>
    <row r="20" spans="1:8" ht="14.25">
      <c r="A20" s="112" t="s">
        <v>242</v>
      </c>
      <c r="B20" s="163">
        <v>30000</v>
      </c>
      <c r="C20" s="163">
        <v>30000</v>
      </c>
      <c r="D20" s="163">
        <v>30000</v>
      </c>
      <c r="E20" s="44"/>
      <c r="F20" s="44"/>
      <c r="G20" s="44"/>
      <c r="H20" s="44"/>
    </row>
    <row r="21" spans="1:8" ht="14.25">
      <c r="A21" s="112" t="s">
        <v>243</v>
      </c>
      <c r="B21" s="163">
        <v>10000</v>
      </c>
      <c r="C21" s="163">
        <v>10000</v>
      </c>
      <c r="D21" s="163">
        <v>10000</v>
      </c>
      <c r="E21" s="44"/>
      <c r="F21" s="44"/>
      <c r="G21" s="44"/>
      <c r="H21" s="44"/>
    </row>
    <row r="22" spans="1:8" ht="14.25">
      <c r="A22" s="112" t="s">
        <v>245</v>
      </c>
      <c r="B22" s="163">
        <v>10000</v>
      </c>
      <c r="C22" s="163">
        <v>10000</v>
      </c>
      <c r="D22" s="163">
        <v>10000</v>
      </c>
      <c r="E22" s="44"/>
      <c r="F22" s="44"/>
      <c r="G22" s="44"/>
      <c r="H22" s="44"/>
    </row>
    <row r="23" spans="1:8" ht="14.25">
      <c r="A23" s="112" t="s">
        <v>244</v>
      </c>
      <c r="B23" s="163">
        <v>176500</v>
      </c>
      <c r="C23" s="163">
        <v>176500</v>
      </c>
      <c r="D23" s="163">
        <v>176500</v>
      </c>
      <c r="E23" s="44"/>
      <c r="F23" s="44"/>
      <c r="G23" s="44"/>
      <c r="H23" s="44"/>
    </row>
    <row r="24" spans="1:8" ht="14.25">
      <c r="A24" s="112" t="s">
        <v>246</v>
      </c>
      <c r="B24" s="163">
        <v>1500</v>
      </c>
      <c r="C24" s="163">
        <v>1500</v>
      </c>
      <c r="D24" s="163">
        <v>1500</v>
      </c>
      <c r="E24" s="44"/>
      <c r="F24" s="44"/>
      <c r="G24" s="44"/>
      <c r="H24" s="44"/>
    </row>
    <row r="25" spans="1:8" ht="14.25">
      <c r="A25" s="112" t="s">
        <v>247</v>
      </c>
      <c r="B25" s="163">
        <v>13000</v>
      </c>
      <c r="C25" s="163">
        <v>13000</v>
      </c>
      <c r="D25" s="163">
        <v>13000</v>
      </c>
      <c r="E25" s="44"/>
      <c r="F25" s="44"/>
      <c r="G25" s="44"/>
      <c r="H25" s="44"/>
    </row>
    <row r="26" spans="1:8" ht="14.25">
      <c r="A26" s="112" t="s">
        <v>248</v>
      </c>
      <c r="B26" s="163">
        <v>100000</v>
      </c>
      <c r="C26" s="163">
        <v>100000</v>
      </c>
      <c r="D26" s="163">
        <v>100000</v>
      </c>
      <c r="E26" s="44"/>
      <c r="F26" s="44"/>
      <c r="G26" s="44"/>
      <c r="H26" s="44"/>
    </row>
    <row r="27" spans="1:8" ht="14.25">
      <c r="A27" s="112" t="s">
        <v>249</v>
      </c>
      <c r="B27" s="163">
        <v>2000</v>
      </c>
      <c r="C27" s="163">
        <v>2000</v>
      </c>
      <c r="D27" s="163">
        <v>2000</v>
      </c>
      <c r="E27" s="44"/>
      <c r="F27" s="44"/>
      <c r="G27" s="44"/>
      <c r="H27" s="44"/>
    </row>
    <row r="28" spans="1:8" ht="14.25">
      <c r="A28" s="112" t="s">
        <v>250</v>
      </c>
      <c r="B28" s="163">
        <v>40000</v>
      </c>
      <c r="C28" s="163">
        <v>40000</v>
      </c>
      <c r="D28" s="163">
        <v>40000</v>
      </c>
      <c r="E28" s="44"/>
      <c r="F28" s="44"/>
      <c r="G28" s="44"/>
      <c r="H28" s="44"/>
    </row>
    <row r="29" spans="1:8" ht="14.25">
      <c r="A29" s="112" t="s">
        <v>251</v>
      </c>
      <c r="B29" s="163">
        <v>1900</v>
      </c>
      <c r="C29" s="163">
        <v>1900</v>
      </c>
      <c r="D29" s="163">
        <v>1900</v>
      </c>
      <c r="E29" s="44"/>
      <c r="F29" s="44"/>
      <c r="G29" s="44"/>
      <c r="H29" s="44"/>
    </row>
    <row r="30" spans="1:8" ht="14.25">
      <c r="A30" s="166" t="s">
        <v>257</v>
      </c>
      <c r="B30" s="163">
        <v>73800</v>
      </c>
      <c r="C30" s="163">
        <v>73800</v>
      </c>
      <c r="D30" s="163">
        <v>73800</v>
      </c>
      <c r="E30" s="44"/>
      <c r="F30" s="44"/>
      <c r="G30" s="44"/>
      <c r="H30" s="44"/>
    </row>
    <row r="31" spans="1:8" ht="14.25">
      <c r="A31" s="113" t="s">
        <v>254</v>
      </c>
      <c r="B31" s="167">
        <f>SUM(B32:B34)</f>
        <v>486990.04000000004</v>
      </c>
      <c r="C31" s="167">
        <f>SUM(C32:C34)</f>
        <v>486990.04000000004</v>
      </c>
      <c r="D31" s="167">
        <f>SUM(D32:D34)</f>
        <v>486990.04000000004</v>
      </c>
      <c r="E31" s="44"/>
      <c r="F31" s="44"/>
      <c r="G31" s="44"/>
      <c r="H31" s="44"/>
    </row>
    <row r="32" spans="1:8" ht="14.25">
      <c r="A32" s="44" t="s">
        <v>255</v>
      </c>
      <c r="B32" s="165">
        <v>61996.2</v>
      </c>
      <c r="C32" s="165">
        <v>61996.2</v>
      </c>
      <c r="D32" s="165">
        <v>61996.2</v>
      </c>
      <c r="E32" s="44"/>
      <c r="F32" s="44"/>
      <c r="G32" s="44"/>
      <c r="H32" s="44"/>
    </row>
    <row r="33" spans="1:8" ht="14.25">
      <c r="A33" s="44" t="s">
        <v>256</v>
      </c>
      <c r="B33" s="164">
        <v>175201</v>
      </c>
      <c r="C33" s="164">
        <v>175201</v>
      </c>
      <c r="D33" s="164">
        <v>175201</v>
      </c>
      <c r="E33" s="44"/>
      <c r="F33" s="44"/>
      <c r="G33" s="44"/>
      <c r="H33" s="44"/>
    </row>
    <row r="34" spans="1:8" ht="14.25">
      <c r="A34" s="44" t="s">
        <v>258</v>
      </c>
      <c r="B34" s="163">
        <v>249792.84</v>
      </c>
      <c r="C34" s="163">
        <v>249792.84</v>
      </c>
      <c r="D34" s="163">
        <v>249792.84</v>
      </c>
      <c r="E34" s="44"/>
      <c r="F34" s="44"/>
      <c r="G34" s="44"/>
      <c r="H34" s="44"/>
    </row>
    <row r="35" spans="1:8" ht="14.25">
      <c r="A35" s="44"/>
      <c r="B35" s="163"/>
      <c r="C35" s="45"/>
      <c r="D35" s="45"/>
      <c r="E35" s="44"/>
      <c r="F35" s="44"/>
      <c r="G35" s="44"/>
      <c r="H35" s="44"/>
    </row>
    <row r="36" spans="1:8" ht="14.25">
      <c r="A36" s="44"/>
      <c r="B36" s="163"/>
      <c r="C36" s="45"/>
      <c r="D36" s="45"/>
      <c r="E36" s="44"/>
      <c r="F36" s="44"/>
      <c r="G36" s="44"/>
      <c r="H36" s="44"/>
    </row>
  </sheetData>
  <sheetProtection/>
  <mergeCells count="10">
    <mergeCell ref="A2:H2"/>
    <mergeCell ref="C4:H4"/>
    <mergeCell ref="D5:E5"/>
    <mergeCell ref="A4:A6"/>
    <mergeCell ref="B4:B6"/>
    <mergeCell ref="C5:C6"/>
    <mergeCell ref="F5:F6"/>
    <mergeCell ref="G5:G6"/>
    <mergeCell ref="H5:H6"/>
    <mergeCell ref="A3:B3"/>
  </mergeCells>
  <printOptions/>
  <pageMargins left="0.75" right="0.75" top="0.51" bottom="0.4" header="0.45" footer="0.37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7"/>
  <sheetViews>
    <sheetView zoomScaleSheetLayoutView="100" zoomScalePageLayoutView="0" workbookViewId="0" topLeftCell="A4">
      <selection activeCell="F15" sqref="F15"/>
    </sheetView>
  </sheetViews>
  <sheetFormatPr defaultColWidth="9.00390625" defaultRowHeight="14.25"/>
  <cols>
    <col min="1" max="1" width="14.375" style="0" customWidth="1"/>
    <col min="2" max="3" width="15.75390625" style="0" bestFit="1" customWidth="1"/>
    <col min="4" max="4" width="13.75390625" style="0" customWidth="1"/>
    <col min="5" max="5" width="15.75390625" style="0" bestFit="1" customWidth="1"/>
    <col min="6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ht="14.25">
      <c r="A1" s="78" t="s">
        <v>212</v>
      </c>
    </row>
    <row r="2" spans="1:10" ht="30" customHeight="1">
      <c r="A2" s="154" t="s">
        <v>188</v>
      </c>
      <c r="B2" s="154"/>
      <c r="C2" s="154"/>
      <c r="D2" s="154"/>
      <c r="E2" s="154"/>
      <c r="F2" s="154"/>
      <c r="G2" s="154"/>
      <c r="H2" s="154"/>
      <c r="I2" s="14"/>
      <c r="J2" s="14"/>
    </row>
    <row r="3" spans="1:10" s="18" customFormat="1" ht="34.5" customHeight="1">
      <c r="A3" s="155" t="s">
        <v>219</v>
      </c>
      <c r="B3" s="156"/>
      <c r="C3" s="156"/>
      <c r="D3" s="156"/>
      <c r="E3" s="19"/>
      <c r="F3" s="19"/>
      <c r="G3" s="19"/>
      <c r="I3" s="20" t="s">
        <v>204</v>
      </c>
      <c r="J3" s="19"/>
    </row>
    <row r="4" spans="1:10" ht="27" customHeight="1">
      <c r="A4" s="153" t="s">
        <v>189</v>
      </c>
      <c r="B4" s="153" t="s">
        <v>190</v>
      </c>
      <c r="C4" s="153" t="s">
        <v>181</v>
      </c>
      <c r="D4" s="153"/>
      <c r="E4" s="153"/>
      <c r="F4" s="153"/>
      <c r="G4" s="153"/>
      <c r="H4" s="153"/>
      <c r="I4" s="153" t="s">
        <v>191</v>
      </c>
      <c r="J4" s="14"/>
    </row>
    <row r="5" spans="1:10" ht="30.75" customHeight="1">
      <c r="A5" s="153"/>
      <c r="B5" s="153"/>
      <c r="C5" s="153" t="s">
        <v>192</v>
      </c>
      <c r="D5" s="153" t="s">
        <v>182</v>
      </c>
      <c r="E5" s="153"/>
      <c r="F5" s="153" t="s">
        <v>183</v>
      </c>
      <c r="G5" s="153" t="s">
        <v>184</v>
      </c>
      <c r="H5" s="153" t="s">
        <v>185</v>
      </c>
      <c r="I5" s="153"/>
      <c r="J5" s="14"/>
    </row>
    <row r="6" spans="1:10" ht="42" customHeight="1">
      <c r="A6" s="153"/>
      <c r="B6" s="153"/>
      <c r="C6" s="153"/>
      <c r="D6" s="17" t="s">
        <v>186</v>
      </c>
      <c r="E6" s="17" t="s">
        <v>187</v>
      </c>
      <c r="F6" s="153"/>
      <c r="G6" s="153"/>
      <c r="H6" s="153"/>
      <c r="I6" s="153"/>
      <c r="J6" s="14"/>
    </row>
    <row r="7" spans="1:10" ht="30" customHeight="1">
      <c r="A7" s="171" t="s">
        <v>190</v>
      </c>
      <c r="B7" s="170">
        <v>1200000</v>
      </c>
      <c r="C7" s="170">
        <v>1200000</v>
      </c>
      <c r="D7" s="170"/>
      <c r="E7" s="170">
        <v>1200000</v>
      </c>
      <c r="F7" s="16"/>
      <c r="G7" s="16"/>
      <c r="H7" s="16"/>
      <c r="I7" s="172" t="s">
        <v>261</v>
      </c>
      <c r="J7" s="14"/>
    </row>
    <row r="8" spans="1:10" ht="30" customHeight="1">
      <c r="A8" s="169" t="s">
        <v>225</v>
      </c>
      <c r="B8" s="170">
        <v>350000</v>
      </c>
      <c r="C8" s="170">
        <f aca="true" t="shared" si="0" ref="C7:C16">E8</f>
        <v>350000</v>
      </c>
      <c r="D8" s="23"/>
      <c r="E8" s="170">
        <v>350000</v>
      </c>
      <c r="F8" s="16"/>
      <c r="G8" s="16"/>
      <c r="H8" s="16"/>
      <c r="I8" s="173"/>
      <c r="J8" s="14"/>
    </row>
    <row r="9" spans="1:10" ht="30" customHeight="1">
      <c r="A9" s="15" t="s">
        <v>259</v>
      </c>
      <c r="B9" s="16">
        <v>350000</v>
      </c>
      <c r="C9" s="16">
        <f>E9</f>
        <v>350000</v>
      </c>
      <c r="D9" s="21"/>
      <c r="E9" s="16">
        <v>350000</v>
      </c>
      <c r="F9" s="16"/>
      <c r="G9" s="16"/>
      <c r="H9" s="16"/>
      <c r="I9" s="173"/>
      <c r="J9" s="14"/>
    </row>
    <row r="10" spans="1:10" ht="30" customHeight="1">
      <c r="A10" s="169" t="s">
        <v>226</v>
      </c>
      <c r="B10" s="170">
        <v>300000</v>
      </c>
      <c r="C10" s="170">
        <f t="shared" si="0"/>
        <v>300000</v>
      </c>
      <c r="D10" s="23"/>
      <c r="E10" s="170">
        <v>300000</v>
      </c>
      <c r="F10" s="16"/>
      <c r="G10" s="16"/>
      <c r="H10" s="16"/>
      <c r="I10" s="173"/>
      <c r="J10" s="14"/>
    </row>
    <row r="11" spans="1:10" ht="30" customHeight="1">
      <c r="A11" s="15" t="s">
        <v>260</v>
      </c>
      <c r="B11" s="16">
        <v>300000</v>
      </c>
      <c r="C11" s="16">
        <f>E11</f>
        <v>300000</v>
      </c>
      <c r="D11" s="21"/>
      <c r="E11" s="16">
        <v>300000</v>
      </c>
      <c r="F11" s="16"/>
      <c r="G11" s="16"/>
      <c r="H11" s="16"/>
      <c r="I11" s="173"/>
      <c r="J11" s="14"/>
    </row>
    <row r="12" spans="1:10" ht="30" customHeight="1">
      <c r="A12" s="169" t="s">
        <v>227</v>
      </c>
      <c r="B12" s="170">
        <v>100000</v>
      </c>
      <c r="C12" s="170">
        <f t="shared" si="0"/>
        <v>100000</v>
      </c>
      <c r="D12" s="23"/>
      <c r="E12" s="170">
        <v>100000</v>
      </c>
      <c r="F12" s="16"/>
      <c r="G12" s="16"/>
      <c r="H12" s="16"/>
      <c r="I12" s="173"/>
      <c r="J12" s="14"/>
    </row>
    <row r="13" spans="1:10" ht="30" customHeight="1">
      <c r="A13" s="15" t="s">
        <v>260</v>
      </c>
      <c r="B13" s="16">
        <v>100000</v>
      </c>
      <c r="C13" s="16">
        <f>E13</f>
        <v>100000</v>
      </c>
      <c r="D13" s="21"/>
      <c r="E13" s="16">
        <v>100000</v>
      </c>
      <c r="F13" s="16"/>
      <c r="G13" s="16"/>
      <c r="H13" s="16"/>
      <c r="I13" s="173"/>
      <c r="J13" s="14"/>
    </row>
    <row r="14" spans="1:10" ht="30" customHeight="1">
      <c r="A14" s="169" t="s">
        <v>228</v>
      </c>
      <c r="B14" s="170">
        <v>350000</v>
      </c>
      <c r="C14" s="170">
        <f t="shared" si="0"/>
        <v>350000</v>
      </c>
      <c r="D14" s="23"/>
      <c r="E14" s="170">
        <v>350000</v>
      </c>
      <c r="F14" s="16"/>
      <c r="G14" s="16"/>
      <c r="H14" s="16"/>
      <c r="I14" s="173"/>
      <c r="J14" s="14"/>
    </row>
    <row r="15" spans="1:10" ht="30" customHeight="1">
      <c r="A15" s="15" t="s">
        <v>260</v>
      </c>
      <c r="B15" s="16">
        <v>350000</v>
      </c>
      <c r="C15" s="16">
        <f>E15</f>
        <v>350000</v>
      </c>
      <c r="D15" s="21"/>
      <c r="E15" s="16">
        <v>350000</v>
      </c>
      <c r="F15" s="16"/>
      <c r="G15" s="16"/>
      <c r="H15" s="16"/>
      <c r="I15" s="173"/>
      <c r="J15" s="14"/>
    </row>
    <row r="16" spans="1:10" ht="30" customHeight="1">
      <c r="A16" s="169" t="s">
        <v>229</v>
      </c>
      <c r="B16" s="170">
        <v>100000</v>
      </c>
      <c r="C16" s="170">
        <f t="shared" si="0"/>
        <v>100000</v>
      </c>
      <c r="D16" s="23"/>
      <c r="E16" s="170">
        <v>100000</v>
      </c>
      <c r="F16" s="15"/>
      <c r="G16" s="15"/>
      <c r="H16" s="15"/>
      <c r="I16" s="173"/>
      <c r="J16" s="14"/>
    </row>
    <row r="17" spans="1:9" ht="30" customHeight="1">
      <c r="A17" s="15" t="s">
        <v>260</v>
      </c>
      <c r="B17" s="16">
        <v>100000</v>
      </c>
      <c r="C17" s="16">
        <f>E17</f>
        <v>100000</v>
      </c>
      <c r="D17" s="21"/>
      <c r="E17" s="16">
        <v>100000</v>
      </c>
      <c r="F17" s="21"/>
      <c r="G17" s="21"/>
      <c r="H17" s="21"/>
      <c r="I17" s="174"/>
    </row>
  </sheetData>
  <sheetProtection/>
  <mergeCells count="12">
    <mergeCell ref="H5:H6"/>
    <mergeCell ref="I7:I17"/>
    <mergeCell ref="I4:I6"/>
    <mergeCell ref="A2:H2"/>
    <mergeCell ref="C4:H4"/>
    <mergeCell ref="D5:E5"/>
    <mergeCell ref="A4:A6"/>
    <mergeCell ref="B4:B6"/>
    <mergeCell ref="C5:C6"/>
    <mergeCell ref="F5:F6"/>
    <mergeCell ref="A3:D3"/>
    <mergeCell ref="G5:G6"/>
  </mergeCells>
  <printOptions/>
  <pageMargins left="0.75" right="0.75" top="1" bottom="1" header="0.5111111111111111" footer="0.5111111111111111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11"/>
  <sheetViews>
    <sheetView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78" t="s">
        <v>213</v>
      </c>
    </row>
    <row r="2" spans="1:2" ht="30" customHeight="1">
      <c r="A2" s="154" t="s">
        <v>193</v>
      </c>
      <c r="B2" s="154"/>
    </row>
    <row r="3" spans="1:2" ht="30" customHeight="1">
      <c r="A3" s="104" t="s">
        <v>230</v>
      </c>
      <c r="B3" s="20" t="s">
        <v>204</v>
      </c>
    </row>
    <row r="4" spans="1:2" ht="39" customHeight="1">
      <c r="A4" s="22" t="s">
        <v>51</v>
      </c>
      <c r="B4" s="22" t="s">
        <v>194</v>
      </c>
    </row>
    <row r="5" spans="1:2" ht="39" customHeight="1">
      <c r="A5" s="23" t="s">
        <v>195</v>
      </c>
      <c r="B5" s="21">
        <v>60000</v>
      </c>
    </row>
    <row r="6" spans="1:2" ht="39" customHeight="1">
      <c r="A6" s="21" t="s">
        <v>196</v>
      </c>
      <c r="B6" s="21"/>
    </row>
    <row r="7" spans="1:2" ht="39" customHeight="1">
      <c r="A7" s="21" t="s">
        <v>197</v>
      </c>
      <c r="B7" s="21"/>
    </row>
    <row r="8" spans="1:2" ht="39" customHeight="1">
      <c r="A8" s="21" t="s">
        <v>198</v>
      </c>
      <c r="B8" s="21"/>
    </row>
    <row r="9" spans="1:2" ht="39" customHeight="1">
      <c r="A9" s="21" t="s">
        <v>199</v>
      </c>
      <c r="B9" s="21">
        <v>40000</v>
      </c>
    </row>
    <row r="10" spans="1:2" ht="39" customHeight="1">
      <c r="A10" s="21" t="s">
        <v>203</v>
      </c>
      <c r="B10" s="21">
        <v>20000</v>
      </c>
    </row>
    <row r="11" spans="1:2" ht="14.25">
      <c r="A11" s="73" t="s">
        <v>202</v>
      </c>
      <c r="B11" s="74"/>
    </row>
  </sheetData>
  <sheetProtection/>
  <mergeCells count="1">
    <mergeCell ref="A2:B2"/>
  </mergeCells>
  <printOptions/>
  <pageMargins left="0.75" right="0.47" top="1" bottom="1" header="0.5111111111111111" footer="0.5111111111111111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21"/>
  <sheetViews>
    <sheetView tabSelected="1" zoomScaleSheetLayoutView="100" zoomScalePageLayoutView="0" workbookViewId="0" topLeftCell="A1">
      <selection activeCell="E14" sqref="E14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ht="14.25">
      <c r="A1" s="78" t="s">
        <v>214</v>
      </c>
    </row>
    <row r="2" spans="1:10" ht="24">
      <c r="A2" s="158" t="s">
        <v>200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5">
      <c r="A3" s="160" t="s">
        <v>50</v>
      </c>
      <c r="B3" s="160"/>
      <c r="C3" s="160"/>
      <c r="D3" s="40"/>
      <c r="E3" s="40"/>
      <c r="F3" s="40"/>
      <c r="G3" s="40"/>
      <c r="H3" s="40"/>
      <c r="I3" s="40"/>
      <c r="J3" s="41" t="s">
        <v>205</v>
      </c>
    </row>
    <row r="4" spans="1:10" ht="21" customHeight="1">
      <c r="A4" s="157" t="s">
        <v>175</v>
      </c>
      <c r="B4" s="157"/>
      <c r="C4" s="157"/>
      <c r="D4" s="157"/>
      <c r="E4" s="157" t="s">
        <v>176</v>
      </c>
      <c r="F4" s="157"/>
      <c r="G4" s="157"/>
      <c r="H4" s="157"/>
      <c r="I4" s="157"/>
      <c r="J4" s="157"/>
    </row>
    <row r="5" spans="1:10" ht="21" customHeight="1">
      <c r="A5" s="157" t="s">
        <v>59</v>
      </c>
      <c r="B5" s="157"/>
      <c r="C5" s="157"/>
      <c r="D5" s="157" t="s">
        <v>60</v>
      </c>
      <c r="E5" s="157" t="s">
        <v>72</v>
      </c>
      <c r="F5" s="157" t="s">
        <v>75</v>
      </c>
      <c r="G5" s="157"/>
      <c r="H5" s="157"/>
      <c r="I5" s="157" t="s">
        <v>76</v>
      </c>
      <c r="J5" s="157"/>
    </row>
    <row r="6" spans="1:10" ht="21" customHeight="1">
      <c r="A6" s="157"/>
      <c r="B6" s="157"/>
      <c r="C6" s="157"/>
      <c r="D6" s="157"/>
      <c r="E6" s="157"/>
      <c r="F6" s="157" t="s">
        <v>87</v>
      </c>
      <c r="G6" s="157" t="s">
        <v>177</v>
      </c>
      <c r="H6" s="157" t="s">
        <v>178</v>
      </c>
      <c r="I6" s="157" t="s">
        <v>87</v>
      </c>
      <c r="J6" s="157" t="s">
        <v>179</v>
      </c>
    </row>
    <row r="7" spans="1:10" ht="21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</row>
    <row r="8" spans="1:10" ht="21" customHeight="1">
      <c r="A8" s="157" t="s">
        <v>61</v>
      </c>
      <c r="B8" s="157" t="s">
        <v>62</v>
      </c>
      <c r="C8" s="157" t="s">
        <v>63</v>
      </c>
      <c r="D8" s="75" t="s">
        <v>64</v>
      </c>
      <c r="E8" s="76">
        <v>1</v>
      </c>
      <c r="F8" s="76">
        <v>2</v>
      </c>
      <c r="G8" s="76">
        <v>3</v>
      </c>
      <c r="H8" s="76">
        <v>4</v>
      </c>
      <c r="I8" s="76">
        <v>5</v>
      </c>
      <c r="J8" s="76">
        <v>6</v>
      </c>
    </row>
    <row r="9" spans="1:10" ht="21" customHeight="1">
      <c r="A9" s="157"/>
      <c r="B9" s="157"/>
      <c r="C9" s="157"/>
      <c r="D9" s="75" t="s">
        <v>72</v>
      </c>
      <c r="E9" s="77"/>
      <c r="F9" s="77"/>
      <c r="G9" s="77"/>
      <c r="H9" s="77"/>
      <c r="I9" s="77"/>
      <c r="J9" s="77"/>
    </row>
    <row r="10" spans="1:10" ht="21" customHeight="1">
      <c r="A10" s="21"/>
      <c r="B10" s="21"/>
      <c r="C10" s="21"/>
      <c r="D10" s="21" t="s">
        <v>217</v>
      </c>
      <c r="E10" s="21"/>
      <c r="F10" s="21"/>
      <c r="G10" s="21"/>
      <c r="H10" s="21"/>
      <c r="I10" s="21"/>
      <c r="J10" s="21"/>
    </row>
    <row r="11" spans="1:10" ht="21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2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2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2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1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21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21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21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21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21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</row>
  </sheetData>
  <sheetProtection/>
  <mergeCells count="17">
    <mergeCell ref="H6:H7"/>
    <mergeCell ref="A8:A9"/>
    <mergeCell ref="B8:B9"/>
    <mergeCell ref="C8:C9"/>
    <mergeCell ref="D5:D7"/>
    <mergeCell ref="E5:E7"/>
    <mergeCell ref="F6:F7"/>
    <mergeCell ref="I6:I7"/>
    <mergeCell ref="A2:J2"/>
    <mergeCell ref="A3:C3"/>
    <mergeCell ref="A4:D4"/>
    <mergeCell ref="E4:J4"/>
    <mergeCell ref="F5:H5"/>
    <mergeCell ref="I5:J5"/>
    <mergeCell ref="J6:J7"/>
    <mergeCell ref="A5:C7"/>
    <mergeCell ref="G6:G7"/>
  </mergeCells>
  <printOptions/>
  <pageMargins left="0.75" right="0.75" top="1" bottom="1" header="0.5111111111111111" footer="0.5111111111111111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张杰</cp:lastModifiedBy>
  <cp:lastPrinted>2017-04-11T02:47:08Z</cp:lastPrinted>
  <dcterms:created xsi:type="dcterms:W3CDTF">2011-09-13T11:12:31Z</dcterms:created>
  <dcterms:modified xsi:type="dcterms:W3CDTF">2017-04-11T02:50:15Z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