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11760" tabRatio="870" activeTab="0"/>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g07“三公”经费公共预算财政拨款支出决算表" sheetId="7" r:id="rId7"/>
    <sheet name="g08政府性基金预算财政拨款支出决算表" sheetId="8" r:id="rId8"/>
  </sheets>
  <definedNames>
    <definedName name="_xlnm.Print_Area" localSheetId="0">'g01收入支出决算总表'!$A$1:$F$37</definedName>
    <definedName name="_xlnm.Print_Area" localSheetId="3">'g04财政拨款收入支出决算总表'!$A$1:$H$38</definedName>
    <definedName name="_xlnm.Print_Area" localSheetId="4">'g05一般公共预算财政拨款支出决算表'!$A$1:$G$21</definedName>
    <definedName name="_xlnm.Print_Area" localSheetId="5">'g06一般公共预算财政拨款基本支出决算表'!$A$1:$G$37</definedName>
    <definedName name="_xlnm.Print_Area" localSheetId="6">'g07“三公”经费公共预算财政拨款支出决算表'!$A$1:$L$9</definedName>
    <definedName name="_xlnm.Print_Area" localSheetId="7">'g08政府性基金预算财政拨款支出决算表'!$A$1:$G$16</definedName>
  </definedNames>
  <calcPr fullCalcOnLoad="1"/>
</workbook>
</file>

<file path=xl/sharedStrings.xml><?xml version="1.0" encoding="utf-8"?>
<sst xmlns="http://schemas.openxmlformats.org/spreadsheetml/2006/main" count="449" uniqueCount="196">
  <si>
    <t>收入支出决算总表</t>
  </si>
  <si>
    <t>公开01表</t>
  </si>
  <si>
    <t>单位：万元</t>
  </si>
  <si>
    <t>收入</t>
  </si>
  <si>
    <t>支出</t>
  </si>
  <si>
    <t>项    目</t>
  </si>
  <si>
    <t>行次</t>
  </si>
  <si>
    <t>决算数</t>
  </si>
  <si>
    <t>栏    次</t>
  </si>
  <si>
    <t>1</t>
  </si>
  <si>
    <t>2</t>
  </si>
  <si>
    <t>一、财政拨款收入</t>
  </si>
  <si>
    <t>一、一般公共服务支出</t>
  </si>
  <si>
    <t>14</t>
  </si>
  <si>
    <t>二、上级补助收入</t>
  </si>
  <si>
    <t>二、外交支出</t>
  </si>
  <si>
    <t>15</t>
  </si>
  <si>
    <t>三、事业收入</t>
  </si>
  <si>
    <t>3</t>
  </si>
  <si>
    <t>三、国防支出</t>
  </si>
  <si>
    <t>16</t>
  </si>
  <si>
    <t>四、经营收入</t>
  </si>
  <si>
    <t>4</t>
  </si>
  <si>
    <t>四、公共安全支出</t>
  </si>
  <si>
    <t>17</t>
  </si>
  <si>
    <t>五、附属单位上缴收入</t>
  </si>
  <si>
    <t>5</t>
  </si>
  <si>
    <t>五、教育支出</t>
  </si>
  <si>
    <t>18</t>
  </si>
  <si>
    <t>六、其他收入</t>
  </si>
  <si>
    <t>6</t>
  </si>
  <si>
    <t>六、科学技术支出</t>
  </si>
  <si>
    <t>19</t>
  </si>
  <si>
    <t>7</t>
  </si>
  <si>
    <t>20</t>
  </si>
  <si>
    <t>8</t>
  </si>
  <si>
    <t>21</t>
  </si>
  <si>
    <t>本年收入合计</t>
  </si>
  <si>
    <t>9</t>
  </si>
  <si>
    <t>本年支出合计</t>
  </si>
  <si>
    <t>22</t>
  </si>
  <si>
    <t xml:space="preserve">         用事业基金弥补收支差额</t>
  </si>
  <si>
    <t>10</t>
  </si>
  <si>
    <t xml:space="preserve">                结余分配</t>
  </si>
  <si>
    <t>23</t>
  </si>
  <si>
    <t xml:space="preserve">         年初结转和结余</t>
  </si>
  <si>
    <t>11</t>
  </si>
  <si>
    <t xml:space="preserve">                年末结转和结余</t>
  </si>
  <si>
    <t>24</t>
  </si>
  <si>
    <t>12</t>
  </si>
  <si>
    <t>25</t>
  </si>
  <si>
    <t>合计</t>
  </si>
  <si>
    <t>13</t>
  </si>
  <si>
    <t>26</t>
  </si>
  <si>
    <r>
      <t>注：本表反映部门本年度的总收支和年末结转结余情况</t>
    </r>
    <r>
      <rPr>
        <sz val="10"/>
        <rFont val="宋体"/>
        <family val="0"/>
      </rPr>
      <t>。</t>
    </r>
  </si>
  <si>
    <t>收入决算表</t>
  </si>
  <si>
    <t>公开02表</t>
  </si>
  <si>
    <t>财政拨款收入</t>
  </si>
  <si>
    <t>上级补助收入</t>
  </si>
  <si>
    <t>事业收入</t>
  </si>
  <si>
    <t>经营收入</t>
  </si>
  <si>
    <t>附属单位上缴收入</t>
  </si>
  <si>
    <t>其他收入</t>
  </si>
  <si>
    <t>功能分类科目编码</t>
  </si>
  <si>
    <t>科目名称</t>
  </si>
  <si>
    <t>栏次</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</si>
  <si>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</si>
  <si>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</si>
  <si>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</si>
  <si>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</si>
  <si>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</si>
  <si>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</si>
  <si>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</si>
  <si>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</si>
  <si>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</si>
  <si>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</si>
  <si>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</si>
  <si>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金额</t>
  </si>
  <si>
    <t>一般公共预算财政拨款</t>
  </si>
  <si>
    <t>政府性基金预算财政拨款</t>
  </si>
  <si>
    <t>一、一般公共预算财政拨款</t>
  </si>
  <si>
    <t>二、政府性基金预算财政拨款</t>
  </si>
  <si>
    <t>年初财政拨款结转和结余</t>
  </si>
  <si>
    <t>年末结转和结余</t>
  </si>
  <si>
    <t xml:space="preserve">      一般公共预算财政拨款</t>
  </si>
  <si>
    <t xml:space="preserve">        政府性基金预算财政拨款</t>
  </si>
  <si>
    <r>
      <t>注：本表反映部门本年度一般公共预算财政拨款和政府性基金预算财政拨款的总收支和年末结转结余情况</t>
    </r>
    <r>
      <rPr>
        <sz val="10"/>
        <rFont val="宋体"/>
        <family val="0"/>
      </rPr>
      <t>。</t>
    </r>
  </si>
  <si>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</si>
  <si>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</si>
  <si>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</si>
  <si>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 xml:space="preserve">基本支出  </t>
  </si>
  <si>
    <t>注：本表反映部门本年度一般公共预算财政拨款实际支出情况。</t>
  </si>
  <si>
    <t>一般公共预算财政拨款基本支出决算表</t>
  </si>
  <si>
    <r>
      <t>公开06</t>
    </r>
    <r>
      <rPr>
        <sz val="10"/>
        <color indexed="8"/>
        <rFont val="宋体"/>
        <family val="0"/>
      </rPr>
      <t>表</t>
    </r>
  </si>
  <si>
    <t>人员经费</t>
  </si>
  <si>
    <t>公用经费</t>
  </si>
  <si>
    <t>经济分类科目编码</t>
  </si>
  <si>
    <t>注：本表反映部门本年度一般公共预算财政拨款基本支出明细情况。</t>
  </si>
  <si>
    <t>一般公共预算财政拨款“三公”经费支出决算表</t>
  </si>
  <si>
    <r>
      <t>公开0</t>
    </r>
    <r>
      <rPr>
        <sz val="10"/>
        <color indexed="8"/>
        <rFont val="宋体"/>
        <family val="0"/>
      </rPr>
      <t>7</t>
    </r>
    <r>
      <rPr>
        <sz val="10"/>
        <color indexed="8"/>
        <rFont val="宋体"/>
        <family val="0"/>
      </rPr>
      <t>表</t>
    </r>
  </si>
  <si>
    <t>2016年度预算数</t>
  </si>
  <si>
    <t>2016年度决算数</t>
  </si>
  <si>
    <t>因公出国（境）费</t>
  </si>
  <si>
    <t>公务用车购置及运行费</t>
  </si>
  <si>
    <t>公务接待费</t>
  </si>
  <si>
    <t>小计</t>
  </si>
  <si>
    <t>公务用车
购置费</t>
  </si>
  <si>
    <t>公务用车
运行费</t>
  </si>
  <si>
    <t>注：2016年度预算数为“三公”经费年初预算数，决算数是包括当年一般公共预算财政拨款和以前年度结转资金安排的实际支出。</t>
  </si>
  <si>
    <t>政府性基金预算财政拨款支出决算表</t>
  </si>
  <si>
    <r>
      <t>公开0</t>
    </r>
    <r>
      <rPr>
        <sz val="10"/>
        <color indexed="8"/>
        <rFont val="宋体"/>
        <family val="0"/>
      </rPr>
      <t>8</t>
    </r>
    <r>
      <rPr>
        <sz val="10"/>
        <color indexed="8"/>
        <rFont val="宋体"/>
        <family val="0"/>
      </rPr>
      <t>表</t>
    </r>
  </si>
  <si>
    <t>注：本表反映部门本年度政府性基金预算财政拨款实际支出情况。</t>
  </si>
  <si>
    <t>部门：韶关市防洪管理中心</t>
  </si>
  <si>
    <t>七、文化体育与传媒支出</t>
  </si>
  <si>
    <t>八、社会保障和就业支出</t>
  </si>
  <si>
    <t>九、医疗卫生与计划生育支出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</si>
  <si>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</si>
  <si>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</si>
  <si>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</si>
  <si>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</si>
  <si>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</si>
  <si>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</si>
  <si>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</si>
  <si>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</si>
  <si>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</si>
  <si>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</si>
  <si>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二十、粮油物资储备支出</t>
  </si>
  <si>
    <t>二十一、其他支出</t>
  </si>
  <si>
    <t>二十二、债务还本支出</t>
  </si>
  <si>
    <t>二十三、债务付息支出</t>
  </si>
  <si>
    <t>27</t>
  </si>
  <si>
    <t>28</t>
  </si>
  <si>
    <t>29</t>
  </si>
  <si>
    <t>30</t>
  </si>
  <si>
    <t>31</t>
  </si>
  <si>
    <t>32</t>
  </si>
  <si>
    <t>33</t>
  </si>
  <si>
    <t>34</t>
  </si>
  <si>
    <t>35</t>
  </si>
  <si>
    <t>36</t>
  </si>
  <si>
    <t>37</t>
  </si>
  <si>
    <t>38</t>
  </si>
  <si>
    <t>39</t>
  </si>
  <si>
    <t>40</t>
  </si>
  <si>
    <t>41</t>
  </si>
  <si>
    <t>42</t>
  </si>
  <si>
    <t>2019999</t>
  </si>
  <si>
    <t/>
  </si>
  <si>
    <t xml:space="preserve">  其他一般公共服务支出</t>
  </si>
  <si>
    <t>2080502</t>
  </si>
  <si>
    <t xml:space="preserve">  事业单位离退休</t>
  </si>
  <si>
    <t>2100599</t>
  </si>
  <si>
    <t xml:space="preserve">  其他医疗保障支出</t>
  </si>
  <si>
    <t>2130304</t>
  </si>
  <si>
    <t xml:space="preserve">  水利行业业务管理</t>
  </si>
  <si>
    <t>2130305</t>
  </si>
  <si>
    <t xml:space="preserve">  水利工程建设</t>
  </si>
  <si>
    <t>2130306</t>
  </si>
  <si>
    <t xml:space="preserve">  水利工程运行与维护</t>
  </si>
  <si>
    <t>2130399</t>
  </si>
  <si>
    <t xml:space="preserve">  其他水利支出</t>
  </si>
  <si>
    <t>2139999</t>
  </si>
  <si>
    <t xml:space="preserve">  其他农林水支出</t>
  </si>
  <si>
    <t xml:space="preserve">  住房公积金</t>
  </si>
  <si>
    <t>2130314</t>
  </si>
  <si>
    <t xml:space="preserve">  防汛</t>
  </si>
  <si>
    <t>2130303</t>
  </si>
  <si>
    <t xml:space="preserve">  机关服务</t>
  </si>
  <si>
    <t>工资福利支出</t>
  </si>
  <si>
    <t>　基本工资</t>
  </si>
  <si>
    <t>　津贴补贴</t>
  </si>
  <si>
    <t>商品和服务支出</t>
  </si>
  <si>
    <t>　工会经费</t>
  </si>
  <si>
    <t>　劳务费</t>
  </si>
  <si>
    <t>　培训费</t>
  </si>
  <si>
    <t>　办公费</t>
  </si>
  <si>
    <t>　水费</t>
  </si>
  <si>
    <t>　电费</t>
  </si>
  <si>
    <t>　物业管理费</t>
  </si>
  <si>
    <t>　邮电费</t>
  </si>
  <si>
    <t>　其他商品和服务支出</t>
  </si>
  <si>
    <t>　差旅费</t>
  </si>
  <si>
    <t>　公务用车运行维护费</t>
  </si>
  <si>
    <t>对个人和家庭的补助</t>
  </si>
  <si>
    <t>　退休费</t>
  </si>
  <si>
    <t>　住房公积金</t>
  </si>
  <si>
    <t>　奖金</t>
  </si>
  <si>
    <t>　绩效工资</t>
  </si>
  <si>
    <t>　维修（护）费</t>
  </si>
  <si>
    <t>　委托业务费</t>
  </si>
  <si>
    <t>　福利费</t>
  </si>
  <si>
    <t>　购房补贴</t>
  </si>
  <si>
    <t>　物业服务补贴</t>
  </si>
  <si>
    <t>　社会保障缴费</t>
  </si>
  <si>
    <t>无</t>
  </si>
  <si>
    <t>七、文化体育与传媒支出</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</si>
</sst>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
    <numFmt numFmtId="178" formatCode="#,##0.00_);[Red]\(#,##0.00\)"/>
    <numFmt numFmtId="179" formatCode="#,##0.000_);[Red]\(#,##0.000\)"/>
    <numFmt numFmtId="180" formatCode="#,##0.0_);[Red]\(#,##0.0\)"/>
    <numFmt numFmtId="181" formatCode="#,##0_);[Red]\(#,##0\)"/>
  </numFmts>
  <fonts count="29">
    <font>
      <sz val="12"/>
      <name val="宋体"/>
      <family val="0"/>
    </font>
    <font>
      <sz val="10"/>
      <name val="宋体"/>
      <family val="0"/>
    </font>
    <font>
      <sz val="10"/>
      <color indexed="8"/>
      <name val="宋体"/>
      <family val="0"/>
    </font>
    <font>
      <sz val="11"/>
      <color indexed="8"/>
      <name val="宋体"/>
      <family val="0"/>
    </font>
    <font>
      <b/>
      <sz val="18"/>
      <color indexed="56"/>
      <name val="宋体"/>
      <family val="0"/>
    </font>
    <font>
      <sz val="11"/>
      <color indexed="62"/>
      <name val="宋体"/>
      <family val="0"/>
    </font>
    <font>
      <sz val="11"/>
      <color indexed="9"/>
      <name val="宋体"/>
      <family val="0"/>
    </font>
    <font>
      <sz val="11"/>
      <color indexed="52"/>
      <name val="宋体"/>
      <family val="0"/>
    </font>
    <font>
      <sz val="11"/>
      <color indexed="20"/>
      <name val="宋体"/>
      <family val="0"/>
    </font>
    <font>
      <b/>
      <sz val="11"/>
      <color indexed="56"/>
      <name val="宋体"/>
      <family val="0"/>
    </font>
    <font>
      <sz val="11"/>
      <color indexed="10"/>
      <name val="宋体"/>
      <family val="0"/>
    </font>
    <font>
      <b/>
      <sz val="11"/>
      <color indexed="63"/>
      <name val="宋体"/>
      <family val="0"/>
    </font>
    <font>
      <sz val="11"/>
      <color indexed="17"/>
      <name val="宋体"/>
      <family val="0"/>
    </font>
    <font>
      <b/>
      <sz val="15"/>
      <color indexed="56"/>
      <name val="宋体"/>
      <family val="0"/>
    </font>
    <font>
      <b/>
      <sz val="13"/>
      <color indexed="56"/>
      <name val="宋体"/>
      <family val="0"/>
    </font>
    <font>
      <u val="single"/>
      <sz val="12"/>
      <color indexed="12"/>
      <name val="宋体"/>
      <family val="0"/>
    </font>
    <font>
      <sz val="11"/>
      <color indexed="60"/>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0"/>
      <name val="Arial"/>
      <family val="2"/>
    </font>
    <font>
      <sz val="16"/>
      <name val="宋体"/>
      <family val="0"/>
    </font>
    <font>
      <sz val="12"/>
      <name val="黑体"/>
      <family val="3"/>
    </font>
    <font>
      <sz val="11"/>
      <name val="宋体"/>
      <family val="0"/>
    </font>
    <font>
      <b/>
      <sz val="11"/>
      <name val="宋体"/>
      <family val="0"/>
    </font>
    <font>
      <sz val="16"/>
      <color indexed="8"/>
      <name val="华文中宋"/>
      <family val="0"/>
    </font>
    <font>
      <sz val="16"/>
      <name val="华文中宋"/>
      <family val="0"/>
    </font>
    <font>
      <sz val="9"/>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61">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medium"/>
    </border>
    <border>
      <left style="thin"/>
      <right style="thin"/>
      <top style="thin"/>
      <bottom style="thin"/>
    </border>
    <border>
      <left style="thin"/>
      <right style="medium"/>
      <top style="thin"/>
      <bottom style="thin"/>
    </border>
    <border>
      <left>
        <color indexed="63"/>
      </left>
      <right>
        <color indexed="63"/>
      </right>
      <top>
        <color indexed="63"/>
      </top>
      <bottom style="medium"/>
    </border>
    <border>
      <left style="thin"/>
      <right style="medium"/>
      <top style="thin"/>
      <bottom style="medium"/>
    </border>
    <border>
      <left style="medium"/>
      <right style="thin"/>
      <top style="thin"/>
      <bottom style="thin"/>
    </border>
    <border>
      <left style="thin"/>
      <right>
        <color indexed="63"/>
      </right>
      <top style="thin"/>
      <bottom style="thin"/>
    </border>
    <border>
      <left>
        <color indexed="63"/>
      </left>
      <right style="medium"/>
      <top style="thin"/>
      <bottom style="thin"/>
    </border>
    <border>
      <left style="medium"/>
      <right>
        <color indexed="63"/>
      </right>
      <top style="thin"/>
      <bottom>
        <color indexed="63"/>
      </bottom>
    </border>
    <border>
      <left style="thin"/>
      <right style="thin"/>
      <top style="thin"/>
      <bottom>
        <color indexed="63"/>
      </bottom>
    </border>
    <border>
      <left style="thin"/>
      <right>
        <color indexed="63"/>
      </right>
      <top style="thin"/>
      <bottom>
        <color indexed="63"/>
      </bottom>
    </border>
    <border>
      <left>
        <color indexed="63"/>
      </left>
      <right style="medium"/>
      <top style="thin"/>
      <bottom>
        <color indexed="63"/>
      </bottom>
    </border>
    <border>
      <left>
        <color indexed="63"/>
      </left>
      <right style="medium"/>
      <top style="thin"/>
      <bottom style="medium"/>
    </border>
    <border>
      <left style="thin"/>
      <right style="thin"/>
      <top>
        <color indexed="63"/>
      </top>
      <bottom style="thin"/>
    </border>
    <border>
      <left>
        <color indexed="63"/>
      </left>
      <right>
        <color indexed="63"/>
      </right>
      <top style="thin"/>
      <bottom style="thin"/>
    </border>
    <border>
      <left>
        <color indexed="63"/>
      </left>
      <right>
        <color indexed="63"/>
      </right>
      <top style="thin"/>
      <bottom>
        <color indexed="63"/>
      </bottom>
    </border>
    <border>
      <left style="medium"/>
      <right>
        <color indexed="63"/>
      </right>
      <top style="thin"/>
      <bottom style="medium"/>
    </border>
    <border>
      <left style="thin"/>
      <right>
        <color indexed="63"/>
      </right>
      <top style="thin"/>
      <bottom style="medium"/>
    </border>
    <border>
      <left>
        <color indexed="8"/>
      </left>
      <right style="thin">
        <color indexed="8"/>
      </right>
      <top style="thin">
        <color indexed="8"/>
      </top>
      <bottom style="thin">
        <color indexed="8"/>
      </bottom>
    </border>
    <border>
      <left style="thin"/>
      <right style="medium"/>
      <top>
        <color indexed="63"/>
      </top>
      <bottom style="thin"/>
    </border>
    <border>
      <left style="medium"/>
      <right style="thin"/>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color indexed="63"/>
      </right>
      <top style="medium"/>
      <bottom>
        <color indexed="63"/>
      </bottom>
    </border>
    <border>
      <left style="medium"/>
      <right>
        <color indexed="63"/>
      </right>
      <top style="medium"/>
      <bottom style="thin"/>
    </border>
    <border>
      <left>
        <color indexed="63"/>
      </left>
      <right>
        <color indexed="63"/>
      </right>
      <top style="medium"/>
      <bottom style="thin"/>
    </border>
    <border>
      <left style="medium"/>
      <right>
        <color indexed="63"/>
      </right>
      <top style="thin"/>
      <bottom style="thin"/>
    </border>
    <border>
      <left>
        <color indexed="63"/>
      </left>
      <right style="thin"/>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medium"/>
      <top style="medium"/>
      <bottom>
        <color indexed="63"/>
      </bottom>
    </border>
    <border>
      <left style="thin"/>
      <right style="medium"/>
      <top/>
      <bottom/>
    </border>
    <border>
      <left style="medium">
        <color indexed="8"/>
      </left>
      <right style="thin">
        <color indexed="8"/>
      </right>
      <top style="thin">
        <color indexed="8"/>
      </top>
      <bottom style="thin">
        <color indexed="8"/>
      </bottom>
    </border>
    <border>
      <left style="thin"/>
      <right style="thin"/>
      <top style="medium"/>
      <bottom/>
    </border>
    <border>
      <left style="thin"/>
      <right style="thin"/>
      <top>
        <color indexed="63"/>
      </top>
      <bottom>
        <color indexed="63"/>
      </bottom>
    </border>
    <border>
      <left style="thin"/>
      <right>
        <color indexed="63"/>
      </right>
      <top style="medium"/>
      <bottom style="thin"/>
    </border>
    <border>
      <left>
        <color indexed="63"/>
      </left>
      <right style="thin"/>
      <top style="medium"/>
      <bottom style="thin"/>
    </border>
    <border>
      <left style="thin"/>
      <right>
        <color indexed="63"/>
      </right>
      <top style="medium"/>
      <bottom>
        <color indexed="63"/>
      </bottom>
    </border>
    <border>
      <left style="thin"/>
      <right>
        <color indexed="63"/>
      </right>
      <top>
        <color indexed="63"/>
      </top>
      <bottom>
        <color indexed="63"/>
      </bottom>
    </border>
    <border>
      <left style="thin"/>
      <right>
        <color indexed="63"/>
      </right>
      <top>
        <color indexed="63"/>
      </top>
      <bottom style="thin"/>
    </border>
    <border>
      <left style="medium">
        <color indexed="8"/>
      </left>
      <right>
        <color indexed="63"/>
      </right>
      <top style="thin"/>
      <bottom style="thin">
        <color indexed="8"/>
      </bottom>
    </border>
    <border>
      <left>
        <color indexed="63"/>
      </left>
      <right>
        <color indexed="63"/>
      </right>
      <top style="thin"/>
      <bottom style="thin">
        <color indexed="8"/>
      </bottom>
    </border>
    <border>
      <left>
        <color indexed="63"/>
      </left>
      <right style="thin"/>
      <top style="thin"/>
      <bottom style="thin">
        <color indexed="8"/>
      </bottom>
    </border>
    <border>
      <left>
        <color indexed="63"/>
      </left>
      <right style="medium"/>
      <top style="medium"/>
      <bottom style="thin"/>
    </border>
    <border>
      <left style="medium"/>
      <right style="thin"/>
      <top style="thin"/>
      <bottom>
        <color indexed="63"/>
      </bottom>
    </border>
    <border>
      <left style="medium"/>
      <right style="thin"/>
      <top>
        <color indexed="63"/>
      </top>
      <bottom style="thin"/>
    </border>
    <border>
      <left>
        <color indexed="63"/>
      </left>
      <right style="thin"/>
      <top style="thin"/>
      <bottom>
        <color indexed="63"/>
      </bottom>
    </border>
    <border>
      <left style="thin"/>
      <right style="medium"/>
      <top style="thin"/>
      <bottom>
        <color indexed="63"/>
      </bottom>
    </border>
    <border>
      <left>
        <color indexed="63"/>
      </left>
      <right style="thin"/>
      <top style="thin"/>
      <bottom style="medium"/>
    </border>
  </borders>
  <cellStyleXfs count="8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13" fillId="0" borderId="1" applyNumberFormat="0" applyFill="0" applyAlignment="0" applyProtection="0"/>
    <xf numFmtId="0" fontId="14" fillId="0" borderId="2" applyNumberFormat="0" applyFill="0" applyAlignment="0" applyProtection="0"/>
    <xf numFmtId="0" fontId="9" fillId="0" borderId="3" applyNumberFormat="0" applyFill="0" applyAlignment="0" applyProtection="0"/>
    <xf numFmtId="0" fontId="9" fillId="0" borderId="0" applyNumberFormat="0" applyFill="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0" fillId="0" borderId="0">
      <alignment/>
      <protection/>
    </xf>
    <xf numFmtId="0" fontId="0" fillId="0" borderId="0">
      <alignment/>
      <protection/>
    </xf>
    <xf numFmtId="0" fontId="3"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pplyNumberFormat="0" applyFont="0" applyFill="0" applyBorder="0" applyAlignment="0" applyProtection="0"/>
    <xf numFmtId="0" fontId="0" fillId="0" borderId="0">
      <alignment vertical="center"/>
      <protection/>
    </xf>
    <xf numFmtId="0" fontId="15" fillId="0" borderId="0" applyNumberFormat="0" applyFill="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7"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8" fillId="16" borderId="5" applyNumberFormat="0" applyAlignment="0" applyProtection="0"/>
    <xf numFmtId="0" fontId="19" fillId="17" borderId="6" applyNumberFormat="0" applyAlignment="0" applyProtection="0"/>
    <xf numFmtId="0" fontId="20" fillId="0" borderId="0" applyNumberFormat="0" applyFill="0" applyBorder="0" applyAlignment="0" applyProtection="0"/>
    <xf numFmtId="0" fontId="10" fillId="0" borderId="0" applyNumberFormat="0" applyFill="0" applyBorder="0" applyAlignment="0" applyProtection="0"/>
    <xf numFmtId="0" fontId="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21" borderId="0" applyNumberFormat="0" applyBorder="0" applyAlignment="0" applyProtection="0"/>
    <xf numFmtId="0" fontId="16" fillId="22" borderId="0" applyNumberFormat="0" applyBorder="0" applyAlignment="0" applyProtection="0"/>
    <xf numFmtId="0" fontId="11" fillId="16" borderId="8" applyNumberFormat="0" applyAlignment="0" applyProtection="0"/>
    <xf numFmtId="0" fontId="5" fillId="7" borderId="5" applyNumberFormat="0" applyAlignment="0" applyProtection="0"/>
    <xf numFmtId="0" fontId="21" fillId="0" borderId="0">
      <alignment/>
      <protection/>
    </xf>
    <xf numFmtId="0" fontId="0" fillId="23" borderId="9" applyNumberFormat="0" applyFont="0" applyAlignment="0" applyProtection="0"/>
  </cellStyleXfs>
  <cellXfs count="219">
    <xf numFmtId="0" fontId="0" fillId="0" borderId="0" xfId="0" applyAlignment="1">
      <alignment/>
    </xf>
    <xf numFmtId="0" fontId="22" fillId="0" borderId="0" xfId="52" applyFont="1" applyAlignment="1">
      <alignment horizontal="right" vertical="center"/>
      <protection/>
    </xf>
    <xf numFmtId="0" fontId="0" fillId="24" borderId="0" xfId="52" applyFill="1" applyAlignment="1">
      <alignment horizontal="right" vertical="center"/>
      <protection/>
    </xf>
    <xf numFmtId="0" fontId="0" fillId="0" borderId="0" xfId="52" applyAlignment="1">
      <alignment horizontal="right" vertical="center"/>
      <protection/>
    </xf>
    <xf numFmtId="0" fontId="2" fillId="24" borderId="0" xfId="52" applyFont="1" applyFill="1" applyAlignment="1">
      <alignment horizontal="left" vertical="center"/>
      <protection/>
    </xf>
    <xf numFmtId="0" fontId="1" fillId="0" borderId="0" xfId="52" applyFont="1" applyAlignment="1">
      <alignment horizontal="right" vertical="center"/>
      <protection/>
    </xf>
    <xf numFmtId="0" fontId="22" fillId="0" borderId="0" xfId="0" applyFont="1" applyAlignment="1">
      <alignment horizontal="right" vertical="center"/>
    </xf>
    <xf numFmtId="0" fontId="0" fillId="24" borderId="0" xfId="0" applyFill="1" applyAlignment="1">
      <alignment horizontal="right" vertical="center"/>
    </xf>
    <xf numFmtId="0" fontId="0" fillId="0" borderId="0" xfId="0" applyAlignment="1">
      <alignment horizontal="right" vertical="center"/>
    </xf>
    <xf numFmtId="0" fontId="2" fillId="24" borderId="0" xfId="0" applyFont="1" applyFill="1" applyAlignment="1">
      <alignment horizontal="center" vertical="center"/>
    </xf>
    <xf numFmtId="0" fontId="0" fillId="0" borderId="0" xfId="0" applyAlignment="1">
      <alignment horizontal="right" vertical="center" wrapText="1"/>
    </xf>
    <xf numFmtId="176" fontId="0" fillId="24" borderId="10" xfId="0" applyNumberFormat="1" applyFill="1" applyBorder="1" applyAlignment="1">
      <alignment horizontal="left" vertical="center"/>
    </xf>
    <xf numFmtId="49" fontId="0" fillId="24" borderId="11" xfId="0" applyNumberFormat="1" applyFont="1" applyFill="1" applyBorder="1" applyAlignment="1">
      <alignment horizontal="center" vertical="center"/>
    </xf>
    <xf numFmtId="49" fontId="0" fillId="24" borderId="12" xfId="0" applyNumberFormat="1" applyFont="1" applyFill="1" applyBorder="1" applyAlignment="1">
      <alignment horizontal="center" vertical="center"/>
    </xf>
    <xf numFmtId="49" fontId="0" fillId="0" borderId="0" xfId="0" applyNumberFormat="1" applyAlignment="1">
      <alignment horizontal="right" vertical="center"/>
    </xf>
    <xf numFmtId="0" fontId="22" fillId="24" borderId="0" xfId="54" applyFont="1" applyFill="1" applyAlignment="1">
      <alignment vertical="center" wrapText="1"/>
      <protection/>
    </xf>
    <xf numFmtId="0" fontId="1" fillId="24" borderId="0" xfId="54" applyFont="1" applyFill="1" applyAlignment="1">
      <alignment horizontal="center" vertical="center" wrapText="1"/>
      <protection/>
    </xf>
    <xf numFmtId="0" fontId="1" fillId="24" borderId="0" xfId="54" applyFont="1" applyFill="1" applyAlignment="1">
      <alignment vertical="center" wrapText="1"/>
      <protection/>
    </xf>
    <xf numFmtId="0" fontId="0" fillId="0" borderId="0" xfId="54" applyFont="1" applyAlignment="1">
      <alignment horizontal="center" vertical="center" wrapText="1"/>
      <protection/>
    </xf>
    <xf numFmtId="0" fontId="0" fillId="0" borderId="11" xfId="54" applyFont="1" applyBorder="1" applyAlignment="1">
      <alignment horizontal="center" vertical="center" wrapText="1"/>
      <protection/>
    </xf>
    <xf numFmtId="0" fontId="0" fillId="0" borderId="12" xfId="54" applyFont="1" applyBorder="1" applyAlignment="1">
      <alignment horizontal="center" vertical="center" wrapText="1"/>
      <protection/>
    </xf>
    <xf numFmtId="0" fontId="1" fillId="0" borderId="11" xfId="54" applyFont="1" applyBorder="1" applyAlignment="1">
      <alignment vertical="center" wrapText="1"/>
      <protection/>
    </xf>
    <xf numFmtId="0" fontId="0" fillId="0" borderId="11" xfId="54" applyFont="1" applyBorder="1" applyAlignment="1">
      <alignment vertical="center" wrapText="1"/>
      <protection/>
    </xf>
    <xf numFmtId="0" fontId="0" fillId="0" borderId="0" xfId="54" applyFont="1" applyAlignment="1">
      <alignment vertical="center" wrapText="1"/>
      <protection/>
    </xf>
    <xf numFmtId="0" fontId="0" fillId="0" borderId="10" xfId="54" applyFont="1" applyBorder="1" applyAlignment="1">
      <alignment vertical="center" wrapText="1"/>
      <protection/>
    </xf>
    <xf numFmtId="0" fontId="0" fillId="0" borderId="0" xfId="54" applyAlignment="1">
      <alignment vertical="center" wrapText="1"/>
      <protection/>
    </xf>
    <xf numFmtId="0" fontId="1" fillId="24" borderId="13" xfId="54" applyFont="1" applyFill="1" applyBorder="1" applyAlignment="1">
      <alignment vertical="center" wrapText="1"/>
      <protection/>
    </xf>
    <xf numFmtId="176" fontId="0" fillId="0" borderId="11" xfId="0" applyNumberFormat="1" applyFill="1" applyBorder="1" applyAlignment="1">
      <alignment horizontal="right" vertical="center"/>
    </xf>
    <xf numFmtId="176" fontId="0" fillId="0" borderId="12" xfId="0" applyNumberFormat="1" applyFill="1" applyBorder="1" applyAlignment="1">
      <alignment horizontal="right" vertical="center"/>
    </xf>
    <xf numFmtId="176" fontId="0" fillId="0" borderId="10" xfId="0" applyNumberFormat="1" applyFill="1" applyBorder="1" applyAlignment="1">
      <alignment horizontal="right" vertical="center"/>
    </xf>
    <xf numFmtId="176" fontId="0" fillId="0" borderId="14" xfId="0" applyNumberFormat="1" applyFill="1" applyBorder="1" applyAlignment="1">
      <alignment horizontal="right" vertical="center"/>
    </xf>
    <xf numFmtId="4" fontId="0" fillId="0" borderId="11" xfId="54" applyNumberFormat="1" applyFont="1" applyFill="1" applyBorder="1" applyAlignment="1">
      <alignment horizontal="center" vertical="center" wrapText="1"/>
      <protection/>
    </xf>
    <xf numFmtId="4" fontId="0" fillId="0" borderId="12" xfId="54" applyNumberFormat="1" applyFont="1" applyFill="1" applyBorder="1" applyAlignment="1">
      <alignment horizontal="center" vertical="center" wrapText="1"/>
      <protection/>
    </xf>
    <xf numFmtId="0" fontId="0" fillId="0" borderId="11" xfId="54" applyFont="1" applyFill="1" applyBorder="1" applyAlignment="1">
      <alignment vertical="center" wrapText="1"/>
      <protection/>
    </xf>
    <xf numFmtId="4" fontId="0" fillId="0" borderId="11" xfId="54" applyNumberFormat="1" applyFont="1" applyFill="1" applyBorder="1" applyAlignment="1">
      <alignment vertical="center" wrapText="1"/>
      <protection/>
    </xf>
    <xf numFmtId="0" fontId="0" fillId="0" borderId="12" xfId="54" applyFont="1" applyFill="1" applyBorder="1" applyAlignment="1">
      <alignment vertical="center" wrapText="1"/>
      <protection/>
    </xf>
    <xf numFmtId="0" fontId="0" fillId="0" borderId="10" xfId="54" applyFont="1" applyFill="1" applyBorder="1" applyAlignment="1">
      <alignment vertical="center" wrapText="1"/>
      <protection/>
    </xf>
    <xf numFmtId="0" fontId="0" fillId="0" borderId="14" xfId="54" applyFont="1" applyFill="1" applyBorder="1" applyAlignment="1">
      <alignment vertical="center" wrapText="1"/>
      <protection/>
    </xf>
    <xf numFmtId="0" fontId="2" fillId="24" borderId="0" xfId="52" applyFont="1" applyFill="1" applyAlignment="1">
      <alignment horizontal="right" vertical="center"/>
      <protection/>
    </xf>
    <xf numFmtId="0" fontId="1" fillId="24" borderId="0" xfId="54" applyFont="1" applyFill="1" applyBorder="1" applyAlignment="1">
      <alignment vertical="center" wrapText="1"/>
      <protection/>
    </xf>
    <xf numFmtId="0" fontId="23" fillId="0" borderId="0" xfId="52" applyFont="1" applyAlignment="1">
      <alignment horizontal="left" vertical="center"/>
      <protection/>
    </xf>
    <xf numFmtId="49" fontId="0" fillId="24" borderId="12" xfId="0" applyNumberFormat="1" applyFill="1" applyBorder="1" applyAlignment="1">
      <alignment horizontal="center" vertical="center"/>
    </xf>
    <xf numFmtId="176" fontId="24" fillId="0" borderId="15" xfId="52" applyNumberFormat="1" applyFont="1" applyFill="1" applyBorder="1" applyAlignment="1">
      <alignment horizontal="left" vertical="center"/>
      <protection/>
    </xf>
    <xf numFmtId="176" fontId="24" fillId="0" borderId="11" xfId="52" applyNumberFormat="1" applyFont="1" applyFill="1" applyBorder="1" applyAlignment="1">
      <alignment horizontal="right" vertical="center"/>
      <protection/>
    </xf>
    <xf numFmtId="0" fontId="24" fillId="24" borderId="11" xfId="52" applyNumberFormat="1" applyFont="1" applyFill="1" applyBorder="1" applyAlignment="1">
      <alignment horizontal="center" vertical="center"/>
      <protection/>
    </xf>
    <xf numFmtId="176" fontId="24" fillId="0" borderId="12" xfId="52" applyNumberFormat="1" applyFont="1" applyFill="1" applyBorder="1" applyAlignment="1">
      <alignment horizontal="right" vertical="center"/>
      <protection/>
    </xf>
    <xf numFmtId="176" fontId="24" fillId="24" borderId="15" xfId="52" applyNumberFormat="1" applyFont="1" applyFill="1" applyBorder="1" applyAlignment="1">
      <alignment horizontal="left" vertical="center"/>
      <protection/>
    </xf>
    <xf numFmtId="176" fontId="24" fillId="0" borderId="11" xfId="52" applyNumberFormat="1" applyFont="1" applyFill="1" applyBorder="1" applyAlignment="1">
      <alignment horizontal="left" vertical="center"/>
      <protection/>
    </xf>
    <xf numFmtId="176" fontId="24" fillId="0" borderId="16" xfId="52" applyNumberFormat="1" applyFont="1" applyFill="1" applyBorder="1" applyAlignment="1">
      <alignment horizontal="left" vertical="center"/>
      <protection/>
    </xf>
    <xf numFmtId="176" fontId="24" fillId="0" borderId="17" xfId="52" applyNumberFormat="1" applyFont="1" applyFill="1" applyBorder="1" applyAlignment="1">
      <alignment horizontal="center" vertical="center"/>
      <protection/>
    </xf>
    <xf numFmtId="176" fontId="25" fillId="0" borderId="17" xfId="52" applyNumberFormat="1" applyFont="1" applyFill="1" applyBorder="1" applyAlignment="1">
      <alignment vertical="center"/>
      <protection/>
    </xf>
    <xf numFmtId="176" fontId="24" fillId="0" borderId="17" xfId="52" applyNumberFormat="1" applyFont="1" applyFill="1" applyBorder="1" applyAlignment="1">
      <alignment vertical="center"/>
      <protection/>
    </xf>
    <xf numFmtId="176" fontId="24" fillId="0" borderId="18" xfId="52" applyNumberFormat="1" applyFont="1" applyFill="1" applyBorder="1" applyAlignment="1">
      <alignment horizontal="left" vertical="center"/>
      <protection/>
    </xf>
    <xf numFmtId="176" fontId="24" fillId="0" borderId="19" xfId="52" applyNumberFormat="1" applyFont="1" applyFill="1" applyBorder="1" applyAlignment="1">
      <alignment horizontal="right" vertical="center"/>
      <protection/>
    </xf>
    <xf numFmtId="176" fontId="24" fillId="0" borderId="20" xfId="52" applyNumberFormat="1" applyFont="1" applyFill="1" applyBorder="1" applyAlignment="1">
      <alignment horizontal="left" vertical="center"/>
      <protection/>
    </xf>
    <xf numFmtId="176" fontId="24" fillId="0" borderId="21" xfId="52" applyNumberFormat="1" applyFont="1" applyFill="1" applyBorder="1" applyAlignment="1">
      <alignment vertical="center"/>
      <protection/>
    </xf>
    <xf numFmtId="176" fontId="24" fillId="0" borderId="10" xfId="52" applyNumberFormat="1" applyFont="1" applyFill="1" applyBorder="1" applyAlignment="1">
      <alignment horizontal="right" vertical="center"/>
      <protection/>
    </xf>
    <xf numFmtId="176" fontId="25" fillId="0" borderId="22" xfId="52" applyNumberFormat="1" applyFont="1" applyFill="1" applyBorder="1" applyAlignment="1">
      <alignment vertical="center"/>
      <protection/>
    </xf>
    <xf numFmtId="176" fontId="0" fillId="24" borderId="11" xfId="52" applyNumberFormat="1" applyFont="1" applyFill="1" applyBorder="1" applyAlignment="1">
      <alignment horizontal="center" vertical="center"/>
      <protection/>
    </xf>
    <xf numFmtId="176" fontId="0" fillId="24" borderId="12" xfId="52" applyNumberFormat="1" applyFont="1" applyFill="1" applyBorder="1" applyAlignment="1">
      <alignment horizontal="center" vertical="center"/>
      <protection/>
    </xf>
    <xf numFmtId="0" fontId="24" fillId="0" borderId="23" xfId="54" applyFont="1" applyFill="1" applyBorder="1" applyAlignment="1">
      <alignment horizontal="center" vertical="center" wrapText="1"/>
      <protection/>
    </xf>
    <xf numFmtId="0" fontId="24" fillId="0" borderId="15" xfId="54" applyFont="1" applyBorder="1" applyAlignment="1">
      <alignment horizontal="center" vertical="center" wrapText="1"/>
      <protection/>
    </xf>
    <xf numFmtId="0" fontId="24" fillId="0" borderId="11" xfId="54" applyFont="1" applyBorder="1" applyAlignment="1">
      <alignment horizontal="center" vertical="center" wrapText="1"/>
      <protection/>
    </xf>
    <xf numFmtId="0" fontId="24" fillId="0" borderId="12" xfId="54" applyFont="1" applyBorder="1" applyAlignment="1">
      <alignment horizontal="center" vertical="center" wrapText="1"/>
      <protection/>
    </xf>
    <xf numFmtId="176" fontId="24" fillId="0" borderId="15" xfId="52" applyNumberFormat="1" applyFont="1" applyFill="1" applyBorder="1" applyAlignment="1">
      <alignment horizontal="center" vertical="center"/>
      <protection/>
    </xf>
    <xf numFmtId="176" fontId="24" fillId="0" borderId="18" xfId="52" applyNumberFormat="1" applyFont="1" applyFill="1" applyBorder="1" applyAlignment="1">
      <alignment horizontal="center" vertical="center"/>
      <protection/>
    </xf>
    <xf numFmtId="0" fontId="24" fillId="24" borderId="16" xfId="52" applyNumberFormat="1" applyFont="1" applyFill="1" applyBorder="1" applyAlignment="1">
      <alignment horizontal="center" vertical="center"/>
      <protection/>
    </xf>
    <xf numFmtId="0" fontId="24" fillId="24" borderId="24" xfId="52" applyNumberFormat="1" applyFont="1" applyFill="1" applyBorder="1" applyAlignment="1">
      <alignment horizontal="center" vertical="center"/>
      <protection/>
    </xf>
    <xf numFmtId="0" fontId="24" fillId="24" borderId="25" xfId="52" applyNumberFormat="1" applyFont="1" applyFill="1" applyBorder="1" applyAlignment="1">
      <alignment horizontal="center" vertical="center"/>
      <protection/>
    </xf>
    <xf numFmtId="176" fontId="24" fillId="0" borderId="16" xfId="52" applyNumberFormat="1" applyFont="1" applyFill="1" applyBorder="1" applyAlignment="1">
      <alignment horizontal="center" vertical="center"/>
      <protection/>
    </xf>
    <xf numFmtId="49" fontId="0" fillId="24" borderId="11" xfId="52" applyNumberFormat="1" applyFont="1" applyFill="1" applyBorder="1" applyAlignment="1">
      <alignment horizontal="center" vertical="center"/>
      <protection/>
    </xf>
    <xf numFmtId="49" fontId="0" fillId="24" borderId="12" xfId="52" applyNumberFormat="1" applyFont="1" applyFill="1" applyBorder="1" applyAlignment="1">
      <alignment horizontal="center" vertical="center"/>
      <protection/>
    </xf>
    <xf numFmtId="49" fontId="0" fillId="24" borderId="11" xfId="52" applyNumberFormat="1" applyFont="1" applyFill="1" applyBorder="1" applyAlignment="1">
      <alignment horizontal="center" vertical="center" wrapText="1"/>
      <protection/>
    </xf>
    <xf numFmtId="49" fontId="0" fillId="24" borderId="12" xfId="52" applyNumberFormat="1" applyFont="1" applyFill="1" applyBorder="1" applyAlignment="1">
      <alignment horizontal="center" vertical="center" wrapText="1"/>
      <protection/>
    </xf>
    <xf numFmtId="4" fontId="0" fillId="0" borderId="12" xfId="54" applyNumberFormat="1" applyFont="1" applyFill="1" applyBorder="1" applyAlignment="1">
      <alignment vertical="center" wrapText="1"/>
      <protection/>
    </xf>
    <xf numFmtId="176" fontId="0" fillId="24" borderId="15" xfId="52" applyNumberFormat="1" applyFont="1" applyFill="1" applyBorder="1" applyAlignment="1" quotePrefix="1">
      <alignment horizontal="center" vertical="center"/>
      <protection/>
    </xf>
    <xf numFmtId="176" fontId="1" fillId="24" borderId="11" xfId="52" applyNumberFormat="1" applyFont="1" applyFill="1" applyBorder="1" applyAlignment="1" quotePrefix="1">
      <alignment horizontal="center" vertical="center"/>
      <protection/>
    </xf>
    <xf numFmtId="176" fontId="0" fillId="24" borderId="11" xfId="52" applyNumberFormat="1" applyFont="1" applyFill="1" applyBorder="1" applyAlignment="1" quotePrefix="1">
      <alignment horizontal="center" vertical="center"/>
      <protection/>
    </xf>
    <xf numFmtId="176" fontId="0" fillId="24" borderId="12" xfId="52" applyNumberFormat="1" applyFont="1" applyFill="1" applyBorder="1" applyAlignment="1" quotePrefix="1">
      <alignment horizontal="center" vertical="center"/>
      <protection/>
    </xf>
    <xf numFmtId="176" fontId="24" fillId="0" borderId="15" xfId="52" applyNumberFormat="1" applyFont="1" applyFill="1" applyBorder="1" applyAlignment="1" quotePrefix="1">
      <alignment horizontal="left" vertical="center"/>
      <protection/>
    </xf>
    <xf numFmtId="176" fontId="24" fillId="24" borderId="11" xfId="52" applyNumberFormat="1" applyFont="1" applyFill="1" applyBorder="1" applyAlignment="1" quotePrefix="1">
      <alignment horizontal="center" vertical="center"/>
      <protection/>
    </xf>
    <xf numFmtId="176" fontId="24" fillId="24" borderId="11" xfId="52" applyNumberFormat="1" applyFont="1" applyFill="1" applyBorder="1" applyAlignment="1" quotePrefix="1">
      <alignment horizontal="left" vertical="center"/>
      <protection/>
    </xf>
    <xf numFmtId="176" fontId="25" fillId="0" borderId="15" xfId="52" applyNumberFormat="1" applyFont="1" applyFill="1" applyBorder="1" applyAlignment="1" quotePrefix="1">
      <alignment horizontal="center" vertical="center"/>
      <protection/>
    </xf>
    <xf numFmtId="176" fontId="25" fillId="0" borderId="16" xfId="52" applyNumberFormat="1" applyFont="1" applyFill="1" applyBorder="1" applyAlignment="1" quotePrefix="1">
      <alignment horizontal="center" vertical="center"/>
      <protection/>
    </xf>
    <xf numFmtId="176" fontId="25" fillId="24" borderId="26" xfId="52" applyNumberFormat="1" applyFont="1" applyFill="1" applyBorder="1" applyAlignment="1" quotePrefix="1">
      <alignment horizontal="center" vertical="center"/>
      <protection/>
    </xf>
    <xf numFmtId="176" fontId="25" fillId="24" borderId="27" xfId="52" applyNumberFormat="1" applyFont="1" applyFill="1" applyBorder="1" applyAlignment="1" quotePrefix="1">
      <alignment horizontal="center" vertical="center"/>
      <protection/>
    </xf>
    <xf numFmtId="176" fontId="0" fillId="24" borderId="11" xfId="0" applyNumberFormat="1" applyFill="1" applyBorder="1" applyAlignment="1" quotePrefix="1">
      <alignment horizontal="center" vertical="center"/>
    </xf>
    <xf numFmtId="49" fontId="0" fillId="24" borderId="11" xfId="0" applyNumberFormat="1" applyFont="1" applyFill="1" applyBorder="1" applyAlignment="1" quotePrefix="1">
      <alignment horizontal="center" vertical="center"/>
    </xf>
    <xf numFmtId="0" fontId="2" fillId="24" borderId="0" xfId="52" applyFont="1" applyFill="1" applyAlignment="1">
      <alignment horizontal="left" vertical="center"/>
      <protection/>
    </xf>
    <xf numFmtId="176" fontId="24" fillId="0" borderId="17" xfId="52" applyNumberFormat="1" applyFont="1" applyFill="1" applyBorder="1" applyAlignment="1">
      <alignment vertical="center"/>
      <protection/>
    </xf>
    <xf numFmtId="176" fontId="24" fillId="0" borderId="22" xfId="52" applyNumberFormat="1" applyFont="1" applyFill="1" applyBorder="1" applyAlignment="1">
      <alignment vertical="center"/>
      <protection/>
    </xf>
    <xf numFmtId="0" fontId="3" fillId="0" borderId="28" xfId="0" applyFont="1" applyBorder="1" applyAlignment="1">
      <alignment horizontal="left" vertical="center" shrinkToFit="1"/>
    </xf>
    <xf numFmtId="176" fontId="24" fillId="24" borderId="11" xfId="52" applyNumberFormat="1" applyFont="1" applyFill="1" applyBorder="1" applyAlignment="1">
      <alignment horizontal="center" vertical="center"/>
      <protection/>
    </xf>
    <xf numFmtId="176" fontId="24" fillId="24" borderId="16" xfId="52" applyNumberFormat="1" applyFont="1" applyFill="1" applyBorder="1" applyAlignment="1">
      <alignment horizontal="center" vertical="center"/>
      <protection/>
    </xf>
    <xf numFmtId="176" fontId="24" fillId="24" borderId="10" xfId="52" applyNumberFormat="1" applyFont="1" applyFill="1" applyBorder="1" applyAlignment="1">
      <alignment horizontal="center" vertical="center"/>
      <protection/>
    </xf>
    <xf numFmtId="0" fontId="1" fillId="0" borderId="11" xfId="53" applyNumberFormat="1" applyFont="1" applyFill="1" applyBorder="1" applyAlignment="1">
      <alignment horizontal="left" vertical="center" shrinkToFit="1"/>
    </xf>
    <xf numFmtId="178" fontId="1" fillId="24" borderId="0" xfId="54" applyNumberFormat="1" applyFont="1" applyFill="1" applyAlignment="1">
      <alignment vertical="center" wrapText="1"/>
      <protection/>
    </xf>
    <xf numFmtId="178" fontId="2" fillId="24" borderId="0" xfId="52" applyNumberFormat="1" applyFont="1" applyFill="1" applyAlignment="1">
      <alignment horizontal="right" vertical="center"/>
      <protection/>
    </xf>
    <xf numFmtId="178" fontId="1" fillId="24" borderId="13" xfId="54" applyNumberFormat="1" applyFont="1" applyFill="1" applyBorder="1" applyAlignment="1">
      <alignment vertical="center" wrapText="1"/>
      <protection/>
    </xf>
    <xf numFmtId="178" fontId="0" fillId="0" borderId="11" xfId="54" applyNumberFormat="1" applyFont="1" applyFill="1" applyBorder="1" applyAlignment="1">
      <alignment horizontal="right" vertical="center" wrapText="1"/>
      <protection/>
    </xf>
    <xf numFmtId="178" fontId="0" fillId="0" borderId="11" xfId="0" applyNumberFormat="1" applyFill="1" applyBorder="1" applyAlignment="1">
      <alignment horizontal="right" vertical="center"/>
    </xf>
    <xf numFmtId="178" fontId="0" fillId="0" borderId="12" xfId="54" applyNumberFormat="1" applyFont="1" applyFill="1" applyBorder="1" applyAlignment="1">
      <alignment vertical="center" wrapText="1"/>
      <protection/>
    </xf>
    <xf numFmtId="178" fontId="0" fillId="0" borderId="0" xfId="54" applyNumberFormat="1" applyAlignment="1">
      <alignment vertical="center" wrapText="1"/>
      <protection/>
    </xf>
    <xf numFmtId="178" fontId="0" fillId="0" borderId="19" xfId="0" applyNumberFormat="1" applyFill="1" applyBorder="1" applyAlignment="1">
      <alignment horizontal="right" vertical="center"/>
    </xf>
    <xf numFmtId="178" fontId="0" fillId="0" borderId="12" xfId="0" applyNumberFormat="1" applyFill="1" applyBorder="1" applyAlignment="1">
      <alignment horizontal="right" vertical="center"/>
    </xf>
    <xf numFmtId="176" fontId="0" fillId="0" borderId="29" xfId="0" applyNumberFormat="1" applyFill="1" applyBorder="1" applyAlignment="1">
      <alignment horizontal="right" vertical="center"/>
    </xf>
    <xf numFmtId="176" fontId="24" fillId="0" borderId="30" xfId="54" applyNumberFormat="1" applyFont="1" applyFill="1" applyBorder="1" applyAlignment="1">
      <alignment vertical="center" wrapText="1"/>
      <protection/>
    </xf>
    <xf numFmtId="176" fontId="24" fillId="0" borderId="10" xfId="54" applyNumberFormat="1" applyFont="1" applyFill="1" applyBorder="1" applyAlignment="1">
      <alignment vertical="center" wrapText="1"/>
      <protection/>
    </xf>
    <xf numFmtId="176" fontId="24" fillId="0" borderId="14" xfId="54" applyNumberFormat="1" applyFont="1" applyFill="1" applyBorder="1" applyAlignment="1">
      <alignment vertical="center" wrapText="1"/>
      <protection/>
    </xf>
    <xf numFmtId="176" fontId="0" fillId="0" borderId="0" xfId="54" applyNumberFormat="1" applyFont="1" applyAlignment="1">
      <alignment vertical="center" wrapText="1"/>
      <protection/>
    </xf>
    <xf numFmtId="181" fontId="0" fillId="0" borderId="11" xfId="0" applyNumberFormat="1" applyFill="1" applyBorder="1" applyAlignment="1">
      <alignment horizontal="center" vertical="center"/>
    </xf>
    <xf numFmtId="0" fontId="26" fillId="0" borderId="0" xfId="52" applyFont="1" applyFill="1" applyAlignment="1">
      <alignment horizontal="center" vertical="center"/>
      <protection/>
    </xf>
    <xf numFmtId="176" fontId="0" fillId="24" borderId="31" xfId="52" applyNumberFormat="1" applyFont="1" applyFill="1" applyBorder="1" applyAlignment="1" quotePrefix="1">
      <alignment horizontal="center" vertical="center"/>
      <protection/>
    </xf>
    <xf numFmtId="176" fontId="0" fillId="24" borderId="32" xfId="52" applyNumberFormat="1" applyFont="1" applyFill="1" applyBorder="1" applyAlignment="1">
      <alignment horizontal="center" vertical="center"/>
      <protection/>
    </xf>
    <xf numFmtId="176" fontId="0" fillId="24" borderId="32" xfId="52" applyNumberFormat="1" applyFont="1" applyFill="1" applyBorder="1" applyAlignment="1" quotePrefix="1">
      <alignment horizontal="center" vertical="center"/>
      <protection/>
    </xf>
    <xf numFmtId="176" fontId="0" fillId="24" borderId="33" xfId="52" applyNumberFormat="1" applyFont="1" applyFill="1" applyBorder="1" applyAlignment="1">
      <alignment horizontal="center" vertical="center"/>
      <protection/>
    </xf>
    <xf numFmtId="0" fontId="1" fillId="0" borderId="34" xfId="52" applyFont="1" applyBorder="1" applyAlignment="1">
      <alignment horizontal="left" vertical="center" wrapText="1"/>
      <protection/>
    </xf>
    <xf numFmtId="0" fontId="1" fillId="0" borderId="34" xfId="52" applyFont="1" applyBorder="1" applyAlignment="1">
      <alignment horizontal="left" vertical="center"/>
      <protection/>
    </xf>
    <xf numFmtId="0" fontId="26" fillId="0" borderId="0" xfId="0" applyFont="1" applyFill="1" applyAlignment="1">
      <alignment horizontal="center" vertical="center"/>
    </xf>
    <xf numFmtId="176" fontId="0" fillId="24" borderId="35" xfId="0" applyNumberFormat="1" applyFill="1" applyBorder="1" applyAlignment="1" quotePrefix="1">
      <alignment horizontal="center" vertical="center" wrapText="1"/>
    </xf>
    <xf numFmtId="176" fontId="0" fillId="24" borderId="36" xfId="0" applyNumberFormat="1" applyFill="1" applyBorder="1" applyAlignment="1" quotePrefix="1">
      <alignment horizontal="center" vertical="center" wrapText="1"/>
    </xf>
    <xf numFmtId="176" fontId="0" fillId="24" borderId="36" xfId="0" applyNumberFormat="1" applyFill="1" applyBorder="1" applyAlignment="1">
      <alignment horizontal="center" vertical="center" wrapText="1"/>
    </xf>
    <xf numFmtId="176" fontId="0" fillId="24" borderId="37" xfId="0" applyNumberFormat="1" applyFill="1" applyBorder="1" applyAlignment="1" quotePrefix="1">
      <alignment horizontal="center" vertical="center"/>
    </xf>
    <xf numFmtId="176" fontId="0" fillId="24" borderId="24" xfId="0" applyNumberFormat="1" applyFill="1" applyBorder="1" applyAlignment="1" quotePrefix="1">
      <alignment horizontal="center" vertical="center"/>
    </xf>
    <xf numFmtId="176" fontId="0" fillId="24" borderId="24" xfId="0" applyNumberFormat="1" applyFill="1" applyBorder="1" applyAlignment="1">
      <alignment horizontal="center" vertical="center"/>
    </xf>
    <xf numFmtId="176" fontId="0" fillId="24" borderId="38" xfId="0" applyNumberFormat="1" applyFill="1" applyBorder="1" applyAlignment="1">
      <alignment horizontal="center" vertical="center"/>
    </xf>
    <xf numFmtId="176" fontId="0" fillId="24" borderId="39" xfId="0" applyNumberFormat="1" applyFill="1" applyBorder="1" applyAlignment="1" quotePrefix="1">
      <alignment horizontal="center" vertical="center"/>
    </xf>
    <xf numFmtId="176" fontId="0" fillId="24" borderId="40" xfId="0" applyNumberFormat="1" applyFill="1" applyBorder="1" applyAlignment="1" quotePrefix="1">
      <alignment horizontal="center" vertical="center"/>
    </xf>
    <xf numFmtId="176" fontId="0" fillId="24" borderId="40" xfId="0" applyNumberFormat="1" applyFill="1" applyBorder="1" applyAlignment="1">
      <alignment horizontal="center" vertical="center"/>
    </xf>
    <xf numFmtId="176" fontId="0" fillId="24" borderId="41" xfId="0" applyNumberFormat="1" applyFill="1" applyBorder="1" applyAlignment="1">
      <alignment horizontal="center" vertical="center"/>
    </xf>
    <xf numFmtId="176" fontId="0" fillId="24" borderId="42" xfId="0" applyNumberFormat="1" applyFill="1" applyBorder="1" applyAlignment="1" quotePrefix="1">
      <alignment horizontal="center" vertical="center" wrapText="1"/>
    </xf>
    <xf numFmtId="176" fontId="0" fillId="24" borderId="43" xfId="0" applyNumberFormat="1" applyFill="1" applyBorder="1" applyAlignment="1">
      <alignment horizontal="center" vertical="center" wrapText="1"/>
    </xf>
    <xf numFmtId="176" fontId="0" fillId="24" borderId="29" xfId="0" applyNumberFormat="1" applyFill="1" applyBorder="1" applyAlignment="1">
      <alignment horizontal="center" vertical="center" wrapText="1"/>
    </xf>
    <xf numFmtId="176" fontId="0" fillId="24" borderId="18" xfId="0" applyNumberFormat="1" applyFont="1" applyFill="1" applyBorder="1" applyAlignment="1">
      <alignment horizontal="center" vertical="center" wrapText="1"/>
    </xf>
    <xf numFmtId="176" fontId="0" fillId="24" borderId="25" xfId="0" applyNumberFormat="1" applyFont="1" applyFill="1" applyBorder="1" applyAlignment="1">
      <alignment horizontal="center" vertical="center" wrapText="1"/>
    </xf>
    <xf numFmtId="176" fontId="0" fillId="24" borderId="25" xfId="0" applyNumberFormat="1" applyFill="1" applyBorder="1" applyAlignment="1">
      <alignment horizontal="center" vertical="center" wrapText="1"/>
    </xf>
    <xf numFmtId="176" fontId="0" fillId="24" borderId="39" xfId="0" applyNumberFormat="1" applyFill="1" applyBorder="1" applyAlignment="1">
      <alignment horizontal="center" vertical="center" wrapText="1"/>
    </xf>
    <xf numFmtId="176" fontId="0" fillId="24" borderId="40" xfId="0" applyNumberFormat="1" applyFill="1" applyBorder="1" applyAlignment="1">
      <alignment horizontal="center" vertical="center" wrapText="1"/>
    </xf>
    <xf numFmtId="0" fontId="3" fillId="0" borderId="44" xfId="0" applyFont="1" applyBorder="1" applyAlignment="1">
      <alignment horizontal="left" vertical="center" shrinkToFit="1"/>
    </xf>
    <xf numFmtId="0" fontId="3" fillId="0" borderId="28" xfId="0" applyFont="1" applyBorder="1" applyAlignment="1">
      <alignment horizontal="left" vertical="center" shrinkToFit="1"/>
    </xf>
    <xf numFmtId="0" fontId="0" fillId="0" borderId="34" xfId="0" applyBorder="1" applyAlignment="1">
      <alignment horizontal="left" vertical="center" wrapText="1"/>
    </xf>
    <xf numFmtId="0" fontId="0" fillId="0" borderId="34" xfId="0" applyFont="1" applyBorder="1" applyAlignment="1">
      <alignment horizontal="left" vertical="center"/>
    </xf>
    <xf numFmtId="176" fontId="0" fillId="24" borderId="19" xfId="0" applyNumberFormat="1" applyFill="1" applyBorder="1" applyAlignment="1" quotePrefix="1">
      <alignment horizontal="center" vertical="center" wrapText="1"/>
    </xf>
    <xf numFmtId="176" fontId="0" fillId="24" borderId="23" xfId="0" applyNumberFormat="1" applyFill="1" applyBorder="1" applyAlignment="1">
      <alignment horizontal="center" vertical="center" wrapText="1"/>
    </xf>
    <xf numFmtId="176" fontId="0" fillId="24" borderId="45" xfId="0" applyNumberFormat="1" applyFill="1" applyBorder="1" applyAlignment="1" quotePrefix="1">
      <alignment horizontal="center" vertical="center" wrapText="1"/>
    </xf>
    <xf numFmtId="176" fontId="0" fillId="24" borderId="46" xfId="0" applyNumberFormat="1" applyFill="1" applyBorder="1" applyAlignment="1">
      <alignment horizontal="center" vertical="center" wrapText="1"/>
    </xf>
    <xf numFmtId="176" fontId="0" fillId="0" borderId="45" xfId="0" applyNumberFormat="1" applyFill="1" applyBorder="1" applyAlignment="1" quotePrefix="1">
      <alignment horizontal="center" vertical="center" wrapText="1"/>
    </xf>
    <xf numFmtId="176" fontId="0" fillId="0" borderId="46" xfId="0" applyNumberFormat="1" applyFill="1" applyBorder="1" applyAlignment="1">
      <alignment horizontal="center" vertical="center" wrapText="1"/>
    </xf>
    <xf numFmtId="176" fontId="0" fillId="0" borderId="23" xfId="0" applyNumberFormat="1" applyFill="1" applyBorder="1" applyAlignment="1">
      <alignment horizontal="center" vertical="center" wrapText="1"/>
    </xf>
    <xf numFmtId="49" fontId="0" fillId="24" borderId="37" xfId="0" applyNumberFormat="1" applyFill="1" applyBorder="1" applyAlignment="1" quotePrefix="1">
      <alignment horizontal="center" vertical="center"/>
    </xf>
    <xf numFmtId="49" fontId="0" fillId="24" borderId="24" xfId="0" applyNumberFormat="1" applyFill="1" applyBorder="1" applyAlignment="1" quotePrefix="1">
      <alignment horizontal="center" vertical="center"/>
    </xf>
    <xf numFmtId="49" fontId="0" fillId="24" borderId="24" xfId="0" applyNumberFormat="1" applyFill="1" applyBorder="1" applyAlignment="1">
      <alignment horizontal="center" vertical="center"/>
    </xf>
    <xf numFmtId="49" fontId="0" fillId="24" borderId="38" xfId="0" applyNumberFormat="1" applyFill="1" applyBorder="1" applyAlignment="1">
      <alignment horizontal="center" vertical="center"/>
    </xf>
    <xf numFmtId="176" fontId="0" fillId="24" borderId="45" xfId="0" applyNumberFormat="1" applyFont="1" applyFill="1" applyBorder="1" applyAlignment="1" quotePrefix="1">
      <alignment horizontal="center" vertical="center" wrapText="1"/>
    </xf>
    <xf numFmtId="176" fontId="0" fillId="24" borderId="46" xfId="0" applyNumberFormat="1" applyFont="1" applyFill="1" applyBorder="1" applyAlignment="1">
      <alignment horizontal="center" vertical="center" wrapText="1"/>
    </xf>
    <xf numFmtId="176" fontId="0" fillId="24" borderId="23" xfId="0" applyNumberFormat="1" applyFont="1" applyFill="1" applyBorder="1" applyAlignment="1">
      <alignment horizontal="center" vertical="center" wrapText="1"/>
    </xf>
    <xf numFmtId="176" fontId="0" fillId="24" borderId="45" xfId="0" applyNumberFormat="1" applyFont="1" applyFill="1" applyBorder="1" applyAlignment="1">
      <alignment horizontal="center" vertical="center" wrapText="1"/>
    </xf>
    <xf numFmtId="176" fontId="0" fillId="24" borderId="42" xfId="0" applyNumberFormat="1" applyFont="1" applyFill="1" applyBorder="1" applyAlignment="1" quotePrefix="1">
      <alignment horizontal="center" vertical="center" wrapText="1"/>
    </xf>
    <xf numFmtId="176" fontId="0" fillId="24" borderId="43" xfId="0" applyNumberFormat="1" applyFont="1" applyFill="1" applyBorder="1" applyAlignment="1">
      <alignment horizontal="center" vertical="center" wrapText="1"/>
    </xf>
    <xf numFmtId="176" fontId="0" fillId="24" borderId="29" xfId="0" applyNumberFormat="1" applyFont="1" applyFill="1" applyBorder="1" applyAlignment="1">
      <alignment horizontal="center" vertical="center" wrapText="1"/>
    </xf>
    <xf numFmtId="176" fontId="0" fillId="24" borderId="47" xfId="52" applyNumberFormat="1" applyFont="1" applyFill="1" applyBorder="1" applyAlignment="1">
      <alignment horizontal="center" vertical="center"/>
      <protection/>
    </xf>
    <xf numFmtId="0" fontId="1" fillId="0" borderId="0" xfId="52" applyFont="1" applyBorder="1" applyAlignment="1">
      <alignment horizontal="left" vertical="center"/>
      <protection/>
    </xf>
    <xf numFmtId="0" fontId="0" fillId="0" borderId="42" xfId="54" applyFont="1" applyFill="1" applyBorder="1" applyAlignment="1">
      <alignment horizontal="center" vertical="center" wrapText="1"/>
      <protection/>
    </xf>
    <xf numFmtId="0" fontId="0" fillId="0" borderId="43" xfId="54" applyFont="1" applyFill="1" applyBorder="1" applyAlignment="1">
      <alignment horizontal="center" vertical="center" wrapText="1"/>
      <protection/>
    </xf>
    <xf numFmtId="0" fontId="0" fillId="0" borderId="29" xfId="54" applyFont="1" applyFill="1" applyBorder="1" applyAlignment="1">
      <alignment horizontal="center" vertical="center" wrapText="1"/>
      <protection/>
    </xf>
    <xf numFmtId="0" fontId="27" fillId="24" borderId="0" xfId="54" applyFont="1" applyFill="1" applyAlignment="1">
      <alignment horizontal="center" vertical="center" wrapText="1"/>
      <protection/>
    </xf>
    <xf numFmtId="0" fontId="0" fillId="0" borderId="31" xfId="54" applyFont="1" applyBorder="1" applyAlignment="1">
      <alignment horizontal="center" vertical="center" wrapText="1"/>
      <protection/>
    </xf>
    <xf numFmtId="0" fontId="0" fillId="0" borderId="48" xfId="54" applyFont="1" applyBorder="1" applyAlignment="1">
      <alignment horizontal="center" vertical="center" wrapText="1"/>
      <protection/>
    </xf>
    <xf numFmtId="0" fontId="0" fillId="0" borderId="32" xfId="54" applyFont="1" applyBorder="1" applyAlignment="1">
      <alignment horizontal="center" vertical="center" wrapText="1"/>
      <protection/>
    </xf>
    <xf numFmtId="0" fontId="0" fillId="0" borderId="37" xfId="54" applyFont="1" applyBorder="1" applyAlignment="1">
      <alignment horizontal="center" vertical="center" wrapText="1"/>
      <protection/>
    </xf>
    <xf numFmtId="0" fontId="0" fillId="0" borderId="24" xfId="54" applyFont="1" applyBorder="1" applyAlignment="1">
      <alignment horizontal="center" vertical="center" wrapText="1"/>
      <protection/>
    </xf>
    <xf numFmtId="0" fontId="0" fillId="0" borderId="38" xfId="54" applyFont="1" applyBorder="1" applyAlignment="1">
      <alignment horizontal="center" vertical="center" wrapText="1"/>
      <protection/>
    </xf>
    <xf numFmtId="0" fontId="0" fillId="0" borderId="11" xfId="54" applyFont="1" applyBorder="1" applyAlignment="1">
      <alignment horizontal="center" vertical="center" wrapText="1"/>
      <protection/>
    </xf>
    <xf numFmtId="0" fontId="0" fillId="0" borderId="49" xfId="54" applyFont="1" applyFill="1" applyBorder="1" applyAlignment="1">
      <alignment horizontal="center" vertical="center" wrapText="1"/>
      <protection/>
    </xf>
    <xf numFmtId="0" fontId="0" fillId="0" borderId="50" xfId="54" applyFont="1" applyFill="1" applyBorder="1" applyAlignment="1">
      <alignment horizontal="center" vertical="center" wrapText="1"/>
      <protection/>
    </xf>
    <xf numFmtId="0" fontId="0" fillId="0" borderId="51" xfId="54" applyFont="1" applyFill="1" applyBorder="1" applyAlignment="1">
      <alignment horizontal="center" vertical="center" wrapText="1"/>
      <protection/>
    </xf>
    <xf numFmtId="0" fontId="0" fillId="0" borderId="45" xfId="54" applyFont="1" applyFill="1" applyBorder="1" applyAlignment="1">
      <alignment horizontal="center" vertical="center" wrapText="1"/>
      <protection/>
    </xf>
    <xf numFmtId="0" fontId="0" fillId="0" borderId="46" xfId="54" applyFont="1" applyFill="1" applyBorder="1" applyAlignment="1">
      <alignment horizontal="center" vertical="center" wrapText="1"/>
      <protection/>
    </xf>
    <xf numFmtId="0" fontId="0" fillId="0" borderId="23" xfId="54" applyFont="1" applyFill="1" applyBorder="1" applyAlignment="1">
      <alignment horizontal="center" vertical="center" wrapText="1"/>
      <protection/>
    </xf>
    <xf numFmtId="0" fontId="0" fillId="0" borderId="34" xfId="54" applyFont="1" applyBorder="1" applyAlignment="1">
      <alignment horizontal="left" vertical="center" wrapText="1"/>
      <protection/>
    </xf>
    <xf numFmtId="0" fontId="0" fillId="0" borderId="34" xfId="54" applyFont="1" applyBorder="1" applyAlignment="1">
      <alignment horizontal="left" vertical="center"/>
      <protection/>
    </xf>
    <xf numFmtId="0" fontId="0" fillId="0" borderId="15" xfId="54" applyFont="1" applyBorder="1" applyAlignment="1">
      <alignment horizontal="center" vertical="center" wrapText="1"/>
      <protection/>
    </xf>
    <xf numFmtId="178" fontId="0" fillId="0" borderId="49" xfId="54" applyNumberFormat="1" applyFont="1" applyFill="1" applyBorder="1" applyAlignment="1">
      <alignment horizontal="center" vertical="center" wrapText="1"/>
      <protection/>
    </xf>
    <xf numFmtId="178" fontId="0" fillId="0" borderId="50" xfId="54" applyNumberFormat="1" applyFont="1" applyFill="1" applyBorder="1" applyAlignment="1">
      <alignment horizontal="center" vertical="center" wrapText="1"/>
      <protection/>
    </xf>
    <xf numFmtId="178" fontId="0" fillId="0" borderId="45" xfId="54" applyNumberFormat="1" applyFont="1" applyFill="1" applyBorder="1" applyAlignment="1">
      <alignment horizontal="center" vertical="center" wrapText="1"/>
      <protection/>
    </xf>
    <xf numFmtId="178" fontId="0" fillId="0" borderId="46" xfId="54" applyNumberFormat="1" applyFont="1" applyFill="1" applyBorder="1" applyAlignment="1">
      <alignment horizontal="center" vertical="center" wrapText="1"/>
      <protection/>
    </xf>
    <xf numFmtId="178" fontId="0" fillId="0" borderId="42" xfId="54" applyNumberFormat="1" applyFont="1" applyFill="1" applyBorder="1" applyAlignment="1">
      <alignment horizontal="center" vertical="center" wrapText="1"/>
      <protection/>
    </xf>
    <xf numFmtId="178" fontId="0" fillId="0" borderId="43" xfId="54" applyNumberFormat="1" applyFont="1" applyFill="1" applyBorder="1" applyAlignment="1">
      <alignment horizontal="center" vertical="center" wrapText="1"/>
      <protection/>
    </xf>
    <xf numFmtId="0" fontId="3" fillId="0" borderId="52" xfId="0" applyFont="1" applyBorder="1" applyAlignment="1">
      <alignment horizontal="left" vertical="center" shrinkToFit="1"/>
    </xf>
    <xf numFmtId="0" fontId="3" fillId="0" borderId="53" xfId="0" applyFont="1" applyBorder="1" applyAlignment="1">
      <alignment horizontal="left" vertical="center" shrinkToFit="1"/>
    </xf>
    <xf numFmtId="0" fontId="3" fillId="0" borderId="54" xfId="0" applyFont="1" applyBorder="1" applyAlignment="1">
      <alignment horizontal="left" vertical="center" shrinkToFit="1"/>
    </xf>
    <xf numFmtId="0" fontId="24" fillId="0" borderId="35" xfId="54" applyFont="1" applyFill="1" applyBorder="1" applyAlignment="1">
      <alignment horizontal="center" vertical="center" wrapText="1"/>
      <protection/>
    </xf>
    <xf numFmtId="0" fontId="24" fillId="0" borderId="36" xfId="54" applyFont="1" applyFill="1" applyBorder="1" applyAlignment="1">
      <alignment horizontal="center" vertical="center" wrapText="1"/>
      <protection/>
    </xf>
    <xf numFmtId="0" fontId="24" fillId="0" borderId="48" xfId="54" applyFont="1" applyFill="1" applyBorder="1" applyAlignment="1">
      <alignment horizontal="center" vertical="center" wrapText="1"/>
      <protection/>
    </xf>
    <xf numFmtId="0" fontId="24" fillId="0" borderId="47" xfId="54" applyFont="1" applyFill="1" applyBorder="1" applyAlignment="1">
      <alignment horizontal="center" vertical="center" wrapText="1"/>
      <protection/>
    </xf>
    <xf numFmtId="0" fontId="24" fillId="0" borderId="55" xfId="54" applyFont="1" applyFill="1" applyBorder="1" applyAlignment="1">
      <alignment horizontal="center" vertical="center" wrapText="1"/>
      <protection/>
    </xf>
    <xf numFmtId="0" fontId="24" fillId="0" borderId="16" xfId="54" applyFont="1" applyFill="1" applyBorder="1" applyAlignment="1">
      <alignment horizontal="center" vertical="center" wrapText="1"/>
      <protection/>
    </xf>
    <xf numFmtId="0" fontId="24" fillId="0" borderId="24" xfId="54" applyFont="1" applyFill="1" applyBorder="1" applyAlignment="1">
      <alignment horizontal="center" vertical="center" wrapText="1"/>
      <protection/>
    </xf>
    <xf numFmtId="0" fontId="24" fillId="0" borderId="38" xfId="54" applyFont="1" applyFill="1" applyBorder="1" applyAlignment="1">
      <alignment horizontal="center" vertical="center" wrapText="1"/>
      <protection/>
    </xf>
    <xf numFmtId="0" fontId="24" fillId="0" borderId="56" xfId="54" applyFont="1" applyFill="1" applyBorder="1" applyAlignment="1">
      <alignment horizontal="center" vertical="center" wrapText="1"/>
      <protection/>
    </xf>
    <xf numFmtId="0" fontId="24" fillId="0" borderId="57" xfId="54" applyFont="1" applyFill="1" applyBorder="1" applyAlignment="1">
      <alignment horizontal="center" vertical="center" wrapText="1"/>
      <protection/>
    </xf>
    <xf numFmtId="0" fontId="24" fillId="0" borderId="19" xfId="54" applyFont="1" applyFill="1" applyBorder="1" applyAlignment="1">
      <alignment horizontal="center" vertical="center" wrapText="1"/>
      <protection/>
    </xf>
    <xf numFmtId="0" fontId="24" fillId="0" borderId="23" xfId="54" applyFont="1" applyFill="1" applyBorder="1" applyAlignment="1">
      <alignment horizontal="center" vertical="center" wrapText="1"/>
      <protection/>
    </xf>
    <xf numFmtId="0" fontId="24" fillId="0" borderId="11" xfId="54" applyFont="1" applyFill="1" applyBorder="1" applyAlignment="1">
      <alignment horizontal="center" vertical="center" wrapText="1"/>
      <protection/>
    </xf>
    <xf numFmtId="0" fontId="24" fillId="0" borderId="58" xfId="54" applyFont="1" applyFill="1" applyBorder="1" applyAlignment="1">
      <alignment horizontal="center" vertical="center" wrapText="1"/>
      <protection/>
    </xf>
    <xf numFmtId="0" fontId="24" fillId="0" borderId="41" xfId="54" applyFont="1" applyFill="1" applyBorder="1" applyAlignment="1">
      <alignment horizontal="center" vertical="center" wrapText="1"/>
      <protection/>
    </xf>
    <xf numFmtId="0" fontId="24" fillId="0" borderId="59" xfId="54" applyFont="1" applyFill="1" applyBorder="1" applyAlignment="1">
      <alignment horizontal="center" vertical="center" wrapText="1"/>
      <protection/>
    </xf>
    <xf numFmtId="0" fontId="24" fillId="0" borderId="29" xfId="54" applyFont="1" applyFill="1" applyBorder="1" applyAlignment="1">
      <alignment horizontal="center" vertical="center" wrapText="1"/>
      <protection/>
    </xf>
    <xf numFmtId="0" fontId="0" fillId="0" borderId="39" xfId="54" applyFont="1" applyBorder="1" applyAlignment="1">
      <alignment horizontal="center" vertical="center" wrapText="1"/>
      <protection/>
    </xf>
    <xf numFmtId="0" fontId="0" fillId="0" borderId="40" xfId="54" applyFont="1" applyBorder="1" applyAlignment="1">
      <alignment horizontal="center" vertical="center" wrapText="1"/>
      <protection/>
    </xf>
    <xf numFmtId="0" fontId="0" fillId="0" borderId="41" xfId="54" applyFont="1" applyBorder="1" applyAlignment="1">
      <alignment horizontal="center" vertical="center" wrapText="1"/>
      <protection/>
    </xf>
    <xf numFmtId="0" fontId="0" fillId="0" borderId="30" xfId="54" applyFont="1" applyBorder="1" applyAlignment="1">
      <alignment horizontal="center" vertical="center" wrapText="1"/>
      <protection/>
    </xf>
    <xf numFmtId="0" fontId="0" fillId="0" borderId="60" xfId="54" applyFont="1" applyBorder="1" applyAlignment="1">
      <alignment horizontal="center" vertical="center" wrapText="1"/>
      <protection/>
    </xf>
    <xf numFmtId="0" fontId="0" fillId="0" borderId="10" xfId="54" applyFont="1" applyBorder="1" applyAlignment="1">
      <alignment horizontal="center" vertical="center" wrapText="1"/>
      <protection/>
    </xf>
    <xf numFmtId="0" fontId="0" fillId="0" borderId="0" xfId="54" applyFont="1" applyBorder="1" applyAlignment="1">
      <alignment horizontal="left" vertical="center" wrapText="1"/>
      <protection/>
    </xf>
    <xf numFmtId="0" fontId="0" fillId="0" borderId="0" xfId="54" applyFont="1" applyBorder="1" applyAlignment="1">
      <alignment horizontal="left" vertical="center"/>
      <protection/>
    </xf>
    <xf numFmtId="0" fontId="0" fillId="0" borderId="47" xfId="54" applyFont="1" applyFill="1" applyBorder="1" applyAlignment="1">
      <alignment horizontal="center" vertical="center"/>
      <protection/>
    </xf>
    <xf numFmtId="0" fontId="0" fillId="0" borderId="33" xfId="54" applyFont="1" applyFill="1" applyBorder="1" applyAlignment="1">
      <alignment horizontal="center" vertical="center"/>
      <protection/>
    </xf>
    <xf numFmtId="0" fontId="0" fillId="0" borderId="15" xfId="54" applyFont="1" applyBorder="1" applyAlignment="1">
      <alignment horizontal="center" vertical="center" wrapText="1"/>
      <protection/>
    </xf>
  </cellXfs>
  <cellStyles count="6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5.中央部门决算（草案)-1" xfId="40"/>
    <cellStyle name="差_出版署2010年度中央部门决算草案" xfId="41"/>
    <cellStyle name="差_全国友协2010年度中央部门决算（草案）" xfId="42"/>
    <cellStyle name="差_司法部2010年度中央部门决算（草案）报" xfId="43"/>
    <cellStyle name="常规 2" xfId="44"/>
    <cellStyle name="常规 3" xfId="45"/>
    <cellStyle name="常规 4" xfId="46"/>
    <cellStyle name="常规 5" xfId="47"/>
    <cellStyle name="常规 5 2" xfId="48"/>
    <cellStyle name="常规 6" xfId="49"/>
    <cellStyle name="常规 7" xfId="50"/>
    <cellStyle name="常规 8" xfId="51"/>
    <cellStyle name="常规_2007年行政单位基层表样表" xfId="52"/>
    <cellStyle name="常规_Sheet2" xfId="53"/>
    <cellStyle name="常规_事业单位部门决算报表（讨论稿） 2" xfId="54"/>
    <cellStyle name="Hyperlink" xfId="55"/>
    <cellStyle name="好" xfId="56"/>
    <cellStyle name="好_5.中央部门决算（草案)-1" xfId="57"/>
    <cellStyle name="好_出版署2010年度中央部门决算草案" xfId="58"/>
    <cellStyle name="好_全国友协2010年度中央部门决算（草案）" xfId="59"/>
    <cellStyle name="好_司法部2010年度中央部门决算（草案）报" xfId="60"/>
    <cellStyle name="汇总" xfId="61"/>
    <cellStyle name="Currency" xfId="62"/>
    <cellStyle name="Currency [0]" xfId="63"/>
    <cellStyle name="计算" xfId="64"/>
    <cellStyle name="检查单元格" xfId="65"/>
    <cellStyle name="解释性文本" xfId="66"/>
    <cellStyle name="警告文本" xfId="67"/>
    <cellStyle name="链接单元格" xfId="68"/>
    <cellStyle name="Comma" xfId="69"/>
    <cellStyle name="Comma [0]" xfId="70"/>
    <cellStyle name="强调文字颜色 1" xfId="71"/>
    <cellStyle name="强调文字颜色 2" xfId="72"/>
    <cellStyle name="强调文字颜色 3" xfId="73"/>
    <cellStyle name="强调文字颜色 4" xfId="74"/>
    <cellStyle name="强调文字颜色 5" xfId="75"/>
    <cellStyle name="强调文字颜色 6" xfId="76"/>
    <cellStyle name="适中" xfId="77"/>
    <cellStyle name="输出" xfId="78"/>
    <cellStyle name="输入" xfId="79"/>
    <cellStyle name="样式 1" xfId="80"/>
    <cellStyle name="注释" xfId="8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F37"/>
  <sheetViews>
    <sheetView tabSelected="1" zoomScaleSheetLayoutView="100" zoomScalePageLayoutView="0" workbookViewId="0" topLeftCell="A1">
      <selection activeCell="C14" sqref="C14"/>
    </sheetView>
  </sheetViews>
  <sheetFormatPr defaultColWidth="9.00390625" defaultRowHeight="14.25"/>
  <cols>
    <col min="1" max="1" width="50.625" style="3" customWidth="1"/>
    <col min="2" max="2" width="4.00390625" style="3" customWidth="1"/>
    <col min="3" max="3" width="15.625" style="3" customWidth="1"/>
    <col min="4" max="4" width="50.625" style="3" customWidth="1"/>
    <col min="5" max="5" width="3.50390625" style="3" customWidth="1"/>
    <col min="6" max="6" width="15.625" style="3" customWidth="1"/>
    <col min="7" max="16384" width="9.00390625" style="3" customWidth="1"/>
  </cols>
  <sheetData>
    <row r="1" ht="14.25">
      <c r="A1" s="40"/>
    </row>
    <row r="2" spans="1:6" s="1" customFormat="1" ht="18" customHeight="1">
      <c r="A2" s="111" t="s">
        <v>0</v>
      </c>
      <c r="B2" s="111"/>
      <c r="C2" s="111"/>
      <c r="D2" s="111"/>
      <c r="E2" s="111"/>
      <c r="F2" s="111"/>
    </row>
    <row r="3" spans="1:6" ht="9.75" customHeight="1">
      <c r="A3" s="2"/>
      <c r="B3" s="2"/>
      <c r="C3" s="2"/>
      <c r="D3" s="2"/>
      <c r="E3" s="2"/>
      <c r="F3" s="38" t="s">
        <v>1</v>
      </c>
    </row>
    <row r="4" spans="1:6" ht="15" customHeight="1">
      <c r="A4" s="88" t="s">
        <v>112</v>
      </c>
      <c r="B4" s="2"/>
      <c r="C4" s="2"/>
      <c r="D4" s="2"/>
      <c r="E4" s="2"/>
      <c r="F4" s="38" t="s">
        <v>2</v>
      </c>
    </row>
    <row r="5" spans="1:6" s="5" customFormat="1" ht="16.5" customHeight="1">
      <c r="A5" s="112" t="s">
        <v>3</v>
      </c>
      <c r="B5" s="113"/>
      <c r="C5" s="113"/>
      <c r="D5" s="114" t="s">
        <v>4</v>
      </c>
      <c r="E5" s="113"/>
      <c r="F5" s="115"/>
    </row>
    <row r="6" spans="1:6" s="5" customFormat="1" ht="16.5" customHeight="1">
      <c r="A6" s="75" t="s">
        <v>5</v>
      </c>
      <c r="B6" s="76" t="s">
        <v>6</v>
      </c>
      <c r="C6" s="58" t="s">
        <v>7</v>
      </c>
      <c r="D6" s="77" t="s">
        <v>5</v>
      </c>
      <c r="E6" s="76" t="s">
        <v>6</v>
      </c>
      <c r="F6" s="59" t="s">
        <v>7</v>
      </c>
    </row>
    <row r="7" spans="1:6" s="5" customFormat="1" ht="16.5" customHeight="1">
      <c r="A7" s="75" t="s">
        <v>8</v>
      </c>
      <c r="B7" s="58"/>
      <c r="C7" s="77" t="s">
        <v>9</v>
      </c>
      <c r="D7" s="77" t="s">
        <v>8</v>
      </c>
      <c r="E7" s="58"/>
      <c r="F7" s="78" t="s">
        <v>10</v>
      </c>
    </row>
    <row r="8" spans="1:6" s="5" customFormat="1" ht="16.5" customHeight="1">
      <c r="A8" s="79" t="s">
        <v>11</v>
      </c>
      <c r="B8" s="80" t="s">
        <v>9</v>
      </c>
      <c r="C8" s="43">
        <v>8874.75</v>
      </c>
      <c r="D8" s="81" t="s">
        <v>12</v>
      </c>
      <c r="E8" s="80" t="s">
        <v>13</v>
      </c>
      <c r="F8" s="45">
        <v>79.87</v>
      </c>
    </row>
    <row r="9" spans="1:6" s="5" customFormat="1" ht="16.5" customHeight="1">
      <c r="A9" s="46" t="s">
        <v>14</v>
      </c>
      <c r="B9" s="80" t="s">
        <v>10</v>
      </c>
      <c r="C9" s="43"/>
      <c r="D9" s="81" t="s">
        <v>15</v>
      </c>
      <c r="E9" s="80" t="s">
        <v>16</v>
      </c>
      <c r="F9" s="45"/>
    </row>
    <row r="10" spans="1:6" s="5" customFormat="1" ht="16.5" customHeight="1">
      <c r="A10" s="46" t="s">
        <v>17</v>
      </c>
      <c r="B10" s="80" t="s">
        <v>18</v>
      </c>
      <c r="C10" s="43"/>
      <c r="D10" s="81" t="s">
        <v>19</v>
      </c>
      <c r="E10" s="80" t="s">
        <v>20</v>
      </c>
      <c r="F10" s="45"/>
    </row>
    <row r="11" spans="1:6" s="5" customFormat="1" ht="16.5" customHeight="1">
      <c r="A11" s="46" t="s">
        <v>21</v>
      </c>
      <c r="B11" s="80" t="s">
        <v>22</v>
      </c>
      <c r="C11" s="43"/>
      <c r="D11" s="81" t="s">
        <v>23</v>
      </c>
      <c r="E11" s="80" t="s">
        <v>24</v>
      </c>
      <c r="F11" s="45"/>
    </row>
    <row r="12" spans="1:6" s="5" customFormat="1" ht="16.5" customHeight="1">
      <c r="A12" s="46" t="s">
        <v>25</v>
      </c>
      <c r="B12" s="80" t="s">
        <v>26</v>
      </c>
      <c r="C12" s="43"/>
      <c r="D12" s="81" t="s">
        <v>27</v>
      </c>
      <c r="E12" s="80" t="s">
        <v>28</v>
      </c>
      <c r="F12" s="45"/>
    </row>
    <row r="13" spans="1:6" s="5" customFormat="1" ht="16.5" customHeight="1">
      <c r="A13" s="46" t="s">
        <v>29</v>
      </c>
      <c r="B13" s="80" t="s">
        <v>30</v>
      </c>
      <c r="C13" s="43"/>
      <c r="D13" s="81" t="s">
        <v>31</v>
      </c>
      <c r="E13" s="80" t="s">
        <v>32</v>
      </c>
      <c r="F13" s="45"/>
    </row>
    <row r="14" spans="1:6" s="5" customFormat="1" ht="16.5" customHeight="1">
      <c r="A14" s="46"/>
      <c r="B14" s="80" t="s">
        <v>33</v>
      </c>
      <c r="C14" s="43"/>
      <c r="D14" s="81" t="s">
        <v>195</v>
      </c>
      <c r="E14" s="80" t="s">
        <v>34</v>
      </c>
      <c r="F14" s="45"/>
    </row>
    <row r="15" spans="1:6" s="5" customFormat="1" ht="16.5" customHeight="1">
      <c r="A15" s="46"/>
      <c r="B15" s="80" t="s">
        <v>35</v>
      </c>
      <c r="C15" s="43"/>
      <c r="D15" s="81" t="s">
        <v>114</v>
      </c>
      <c r="E15" s="80" t="s">
        <v>36</v>
      </c>
      <c r="F15" s="45">
        <v>21.87</v>
      </c>
    </row>
    <row r="16" spans="1:6" s="5" customFormat="1" ht="16.5" customHeight="1">
      <c r="A16" s="46"/>
      <c r="B16" s="80" t="s">
        <v>38</v>
      </c>
      <c r="C16" s="43"/>
      <c r="D16" s="81" t="s">
        <v>115</v>
      </c>
      <c r="E16" s="80" t="s">
        <v>40</v>
      </c>
      <c r="F16" s="45">
        <v>5.6</v>
      </c>
    </row>
    <row r="17" spans="1:6" s="5" customFormat="1" ht="16.5" customHeight="1">
      <c r="A17" s="46"/>
      <c r="B17" s="80" t="s">
        <v>42</v>
      </c>
      <c r="C17" s="43"/>
      <c r="D17" s="81" t="s">
        <v>116</v>
      </c>
      <c r="E17" s="80" t="s">
        <v>44</v>
      </c>
      <c r="F17" s="45"/>
    </row>
    <row r="18" spans="1:6" s="5" customFormat="1" ht="16.5" customHeight="1">
      <c r="A18" s="46"/>
      <c r="B18" s="80" t="s">
        <v>46</v>
      </c>
      <c r="C18" s="43"/>
      <c r="D18" s="81" t="s">
        <v>117</v>
      </c>
      <c r="E18" s="80" t="s">
        <v>48</v>
      </c>
      <c r="F18" s="45"/>
    </row>
    <row r="19" spans="1:6" s="5" customFormat="1" ht="16.5" customHeight="1">
      <c r="A19" s="46"/>
      <c r="B19" s="80" t="s">
        <v>49</v>
      </c>
      <c r="C19" s="43"/>
      <c r="D19" s="81" t="s">
        <v>118</v>
      </c>
      <c r="E19" s="80" t="s">
        <v>50</v>
      </c>
      <c r="F19" s="45">
        <v>8746.58</v>
      </c>
    </row>
    <row r="20" spans="1:6" s="5" customFormat="1" ht="16.5" customHeight="1">
      <c r="A20" s="46"/>
      <c r="B20" s="80" t="s">
        <v>52</v>
      </c>
      <c r="C20" s="43"/>
      <c r="D20" s="81" t="s">
        <v>119</v>
      </c>
      <c r="E20" s="80" t="s">
        <v>53</v>
      </c>
      <c r="F20" s="45"/>
    </row>
    <row r="21" spans="1:6" s="5" customFormat="1" ht="16.5" customHeight="1">
      <c r="A21" s="46"/>
      <c r="B21" s="80" t="s">
        <v>13</v>
      </c>
      <c r="C21" s="43"/>
      <c r="D21" s="81" t="s">
        <v>120</v>
      </c>
      <c r="E21" s="80" t="s">
        <v>130</v>
      </c>
      <c r="F21" s="45"/>
    </row>
    <row r="22" spans="1:6" s="5" customFormat="1" ht="16.5" customHeight="1">
      <c r="A22" s="46"/>
      <c r="B22" s="80" t="s">
        <v>16</v>
      </c>
      <c r="C22" s="43"/>
      <c r="D22" s="81" t="s">
        <v>121</v>
      </c>
      <c r="E22" s="80" t="s">
        <v>131</v>
      </c>
      <c r="F22" s="45"/>
    </row>
    <row r="23" spans="1:6" s="5" customFormat="1" ht="16.5" customHeight="1">
      <c r="A23" s="46"/>
      <c r="B23" s="80" t="s">
        <v>20</v>
      </c>
      <c r="C23" s="43"/>
      <c r="D23" s="81" t="s">
        <v>122</v>
      </c>
      <c r="E23" s="80" t="s">
        <v>132</v>
      </c>
      <c r="F23" s="45"/>
    </row>
    <row r="24" spans="1:6" s="5" customFormat="1" ht="16.5" customHeight="1">
      <c r="A24" s="46"/>
      <c r="B24" s="80" t="s">
        <v>24</v>
      </c>
      <c r="C24" s="43"/>
      <c r="D24" s="81" t="s">
        <v>123</v>
      </c>
      <c r="E24" s="80" t="s">
        <v>133</v>
      </c>
      <c r="F24" s="45"/>
    </row>
    <row r="25" spans="1:6" s="5" customFormat="1" ht="16.5" customHeight="1">
      <c r="A25" s="46"/>
      <c r="B25" s="80" t="s">
        <v>28</v>
      </c>
      <c r="C25" s="43"/>
      <c r="D25" s="81" t="s">
        <v>124</v>
      </c>
      <c r="E25" s="80" t="s">
        <v>134</v>
      </c>
      <c r="F25" s="45"/>
    </row>
    <row r="26" spans="1:6" s="5" customFormat="1" ht="16.5" customHeight="1">
      <c r="A26" s="46"/>
      <c r="B26" s="80" t="s">
        <v>32</v>
      </c>
      <c r="C26" s="43"/>
      <c r="D26" s="81" t="s">
        <v>125</v>
      </c>
      <c r="E26" s="80" t="s">
        <v>135</v>
      </c>
      <c r="F26" s="45">
        <v>20.83</v>
      </c>
    </row>
    <row r="27" spans="1:6" s="5" customFormat="1" ht="16.5" customHeight="1">
      <c r="A27" s="46"/>
      <c r="B27" s="80" t="s">
        <v>34</v>
      </c>
      <c r="C27" s="43"/>
      <c r="D27" s="81" t="s">
        <v>126</v>
      </c>
      <c r="E27" s="80" t="s">
        <v>136</v>
      </c>
      <c r="F27" s="45"/>
    </row>
    <row r="28" spans="1:6" s="5" customFormat="1" ht="16.5" customHeight="1">
      <c r="A28" s="46"/>
      <c r="B28" s="80" t="s">
        <v>36</v>
      </c>
      <c r="C28" s="43"/>
      <c r="D28" s="81" t="s">
        <v>127</v>
      </c>
      <c r="E28" s="80" t="s">
        <v>137</v>
      </c>
      <c r="F28" s="45"/>
    </row>
    <row r="29" spans="1:6" s="5" customFormat="1" ht="16.5" customHeight="1">
      <c r="A29" s="46"/>
      <c r="B29" s="80" t="s">
        <v>40</v>
      </c>
      <c r="C29" s="43"/>
      <c r="D29" s="81" t="s">
        <v>128</v>
      </c>
      <c r="E29" s="80" t="s">
        <v>138</v>
      </c>
      <c r="F29" s="45"/>
    </row>
    <row r="30" spans="1:6" s="5" customFormat="1" ht="16.5" customHeight="1">
      <c r="A30" s="46"/>
      <c r="B30" s="80" t="s">
        <v>44</v>
      </c>
      <c r="C30" s="43"/>
      <c r="D30" s="81" t="s">
        <v>129</v>
      </c>
      <c r="E30" s="80" t="s">
        <v>139</v>
      </c>
      <c r="F30" s="45"/>
    </row>
    <row r="31" spans="1:6" s="5" customFormat="1" ht="16.5" customHeight="1">
      <c r="A31" s="42"/>
      <c r="B31" s="80" t="s">
        <v>48</v>
      </c>
      <c r="C31" s="47"/>
      <c r="D31" s="48"/>
      <c r="E31" s="80" t="s">
        <v>140</v>
      </c>
      <c r="F31" s="49"/>
    </row>
    <row r="32" spans="1:6" s="5" customFormat="1" ht="16.5" customHeight="1">
      <c r="A32" s="82" t="s">
        <v>37</v>
      </c>
      <c r="B32" s="80" t="s">
        <v>50</v>
      </c>
      <c r="C32" s="43">
        <f>SUM(C8:C13)</f>
        <v>8874.75</v>
      </c>
      <c r="D32" s="83" t="s">
        <v>39</v>
      </c>
      <c r="E32" s="80" t="s">
        <v>141</v>
      </c>
      <c r="F32" s="89">
        <f>SUM(F8:F30)</f>
        <v>8874.75</v>
      </c>
    </row>
    <row r="33" spans="1:6" s="5" customFormat="1" ht="16.5" customHeight="1">
      <c r="A33" s="42" t="s">
        <v>41</v>
      </c>
      <c r="B33" s="80" t="s">
        <v>53</v>
      </c>
      <c r="C33" s="43"/>
      <c r="D33" s="48" t="s">
        <v>43</v>
      </c>
      <c r="E33" s="80" t="s">
        <v>142</v>
      </c>
      <c r="F33" s="51"/>
    </row>
    <row r="34" spans="1:6" s="5" customFormat="1" ht="16.5" customHeight="1">
      <c r="A34" s="42" t="s">
        <v>45</v>
      </c>
      <c r="B34" s="80" t="s">
        <v>130</v>
      </c>
      <c r="C34" s="43"/>
      <c r="D34" s="48" t="s">
        <v>47</v>
      </c>
      <c r="E34" s="80" t="s">
        <v>143</v>
      </c>
      <c r="F34" s="51"/>
    </row>
    <row r="35" spans="1:6" s="5" customFormat="1" ht="16.5" customHeight="1">
      <c r="A35" s="52"/>
      <c r="B35" s="80" t="s">
        <v>131</v>
      </c>
      <c r="C35" s="53"/>
      <c r="D35" s="54"/>
      <c r="E35" s="80" t="s">
        <v>144</v>
      </c>
      <c r="F35" s="55"/>
    </row>
    <row r="36" spans="1:6" ht="16.5" customHeight="1">
      <c r="A36" s="84" t="s">
        <v>51</v>
      </c>
      <c r="B36" s="80" t="s">
        <v>132</v>
      </c>
      <c r="C36" s="56">
        <f>SUM(C32)</f>
        <v>8874.75</v>
      </c>
      <c r="D36" s="85" t="s">
        <v>51</v>
      </c>
      <c r="E36" s="80" t="s">
        <v>145</v>
      </c>
      <c r="F36" s="90">
        <f>SUM(F32)</f>
        <v>8874.75</v>
      </c>
    </row>
    <row r="37" spans="1:6" ht="29.25" customHeight="1">
      <c r="A37" s="116" t="s">
        <v>54</v>
      </c>
      <c r="B37" s="117"/>
      <c r="C37" s="117"/>
      <c r="D37" s="117"/>
      <c r="E37" s="117"/>
      <c r="F37" s="117"/>
    </row>
  </sheetData>
  <sheetProtection/>
  <mergeCells count="4">
    <mergeCell ref="A2:F2"/>
    <mergeCell ref="A5:C5"/>
    <mergeCell ref="D5:F5"/>
    <mergeCell ref="A37:F37"/>
  </mergeCells>
  <printOptions horizontalCentered="1"/>
  <pageMargins left="0.3541666666666667" right="0.3541666666666667" top="0.5902777777777778" bottom="0.7868055555555555" header="0.5111111111111111" footer="0.19652777777777777"/>
  <pageSetup fitToHeight="1" fitToWidth="1" horizontalDpi="600" verticalDpi="600" orientation="landscape" paperSize="9" scale="78" r:id="rId1"/>
  <headerFooter alignWithMargins="0">
    <oddFooter>&amp;C第 &amp;P 页</oddFooter>
  </headerFooter>
</worksheet>
</file>

<file path=xl/worksheets/sheet2.xml><?xml version="1.0" encoding="utf-8"?>
<worksheet xmlns="http://schemas.openxmlformats.org/spreadsheetml/2006/main" xmlns:r="http://schemas.openxmlformats.org/officeDocument/2006/relationships">
  <dimension ref="A1:K20"/>
  <sheetViews>
    <sheetView zoomScaleSheetLayoutView="160" zoomScalePageLayoutView="0" workbookViewId="0" topLeftCell="A7">
      <selection activeCell="H12" sqref="H12"/>
    </sheetView>
  </sheetViews>
  <sheetFormatPr defaultColWidth="9.00390625" defaultRowHeight="14.25"/>
  <cols>
    <col min="1" max="3" width="4.625" style="8" customWidth="1"/>
    <col min="4" max="4" width="19.875" style="8" customWidth="1"/>
    <col min="5" max="11" width="13.625" style="8" customWidth="1"/>
    <col min="12" max="89" width="9.00390625" style="8" bestFit="1" customWidth="1"/>
    <col min="90" max="16384" width="9.00390625" style="8" customWidth="1"/>
  </cols>
  <sheetData>
    <row r="1" spans="1:11" s="6" customFormat="1" ht="21.75">
      <c r="A1" s="118" t="s">
        <v>55</v>
      </c>
      <c r="B1" s="118"/>
      <c r="C1" s="118"/>
      <c r="D1" s="118"/>
      <c r="E1" s="118"/>
      <c r="F1" s="118"/>
      <c r="G1" s="118"/>
      <c r="H1" s="118"/>
      <c r="I1" s="118"/>
      <c r="J1" s="118"/>
      <c r="K1" s="118"/>
    </row>
    <row r="2" spans="1:11" ht="14.25">
      <c r="A2" s="7"/>
      <c r="B2" s="7"/>
      <c r="C2" s="7"/>
      <c r="D2" s="7"/>
      <c r="E2" s="7"/>
      <c r="F2" s="7"/>
      <c r="G2" s="7"/>
      <c r="H2" s="7"/>
      <c r="I2" s="7"/>
      <c r="J2" s="7"/>
      <c r="K2" s="38" t="s">
        <v>56</v>
      </c>
    </row>
    <row r="3" spans="1:11" ht="14.25">
      <c r="A3" s="88" t="s">
        <v>112</v>
      </c>
      <c r="B3" s="4"/>
      <c r="C3" s="7"/>
      <c r="D3" s="7"/>
      <c r="E3" s="7"/>
      <c r="F3" s="7"/>
      <c r="G3" s="9"/>
      <c r="H3" s="7"/>
      <c r="I3" s="7"/>
      <c r="J3" s="7"/>
      <c r="K3" s="38" t="s">
        <v>2</v>
      </c>
    </row>
    <row r="4" spans="1:11" s="10" customFormat="1" ht="22.5" customHeight="1">
      <c r="A4" s="119" t="s">
        <v>5</v>
      </c>
      <c r="B4" s="120"/>
      <c r="C4" s="121"/>
      <c r="D4" s="121"/>
      <c r="E4" s="144" t="s">
        <v>37</v>
      </c>
      <c r="F4" s="146" t="s">
        <v>57</v>
      </c>
      <c r="G4" s="144" t="s">
        <v>58</v>
      </c>
      <c r="H4" s="144" t="s">
        <v>59</v>
      </c>
      <c r="I4" s="144" t="s">
        <v>60</v>
      </c>
      <c r="J4" s="144" t="s">
        <v>61</v>
      </c>
      <c r="K4" s="130" t="s">
        <v>62</v>
      </c>
    </row>
    <row r="5" spans="1:11" s="10" customFormat="1" ht="22.5" customHeight="1">
      <c r="A5" s="133" t="s">
        <v>63</v>
      </c>
      <c r="B5" s="134"/>
      <c r="C5" s="135"/>
      <c r="D5" s="142" t="s">
        <v>64</v>
      </c>
      <c r="E5" s="145"/>
      <c r="F5" s="147"/>
      <c r="G5" s="145"/>
      <c r="H5" s="145"/>
      <c r="I5" s="145"/>
      <c r="J5" s="145"/>
      <c r="K5" s="131"/>
    </row>
    <row r="6" spans="1:11" s="10" customFormat="1" ht="22.5" customHeight="1">
      <c r="A6" s="136"/>
      <c r="B6" s="137"/>
      <c r="C6" s="137"/>
      <c r="D6" s="143"/>
      <c r="E6" s="143"/>
      <c r="F6" s="148"/>
      <c r="G6" s="143"/>
      <c r="H6" s="143"/>
      <c r="I6" s="143"/>
      <c r="J6" s="143"/>
      <c r="K6" s="132"/>
    </row>
    <row r="7" spans="1:11" ht="22.5" customHeight="1">
      <c r="A7" s="122" t="s">
        <v>65</v>
      </c>
      <c r="B7" s="123"/>
      <c r="C7" s="124"/>
      <c r="D7" s="125"/>
      <c r="E7" s="86" t="s">
        <v>9</v>
      </c>
      <c r="F7" s="86" t="s">
        <v>10</v>
      </c>
      <c r="G7" s="86" t="s">
        <v>18</v>
      </c>
      <c r="H7" s="86" t="s">
        <v>22</v>
      </c>
      <c r="I7" s="86" t="s">
        <v>26</v>
      </c>
      <c r="J7" s="86" t="s">
        <v>30</v>
      </c>
      <c r="K7" s="41" t="s">
        <v>33</v>
      </c>
    </row>
    <row r="8" spans="1:11" ht="22.5" customHeight="1">
      <c r="A8" s="126" t="s">
        <v>51</v>
      </c>
      <c r="B8" s="127"/>
      <c r="C8" s="128"/>
      <c r="D8" s="129"/>
      <c r="E8" s="27">
        <f>SUM(F8:K8)</f>
        <v>8874.749999999998</v>
      </c>
      <c r="F8" s="27">
        <f>SUM(F9:F19)</f>
        <v>8874.749999999998</v>
      </c>
      <c r="G8" s="27"/>
      <c r="H8" s="27"/>
      <c r="I8" s="27"/>
      <c r="J8" s="27"/>
      <c r="K8" s="28"/>
    </row>
    <row r="9" spans="1:11" ht="22.5" customHeight="1">
      <c r="A9" s="138" t="s">
        <v>146</v>
      </c>
      <c r="B9" s="139" t="s">
        <v>147</v>
      </c>
      <c r="C9" s="139" t="s">
        <v>147</v>
      </c>
      <c r="D9" s="91" t="s">
        <v>148</v>
      </c>
      <c r="E9" s="27">
        <f aca="true" t="shared" si="0" ref="E9:E19">SUM(F9:K9)</f>
        <v>79.87</v>
      </c>
      <c r="F9" s="27">
        <v>79.87</v>
      </c>
      <c r="G9" s="27"/>
      <c r="H9" s="27"/>
      <c r="I9" s="27"/>
      <c r="J9" s="27"/>
      <c r="K9" s="28"/>
    </row>
    <row r="10" spans="1:11" ht="22.5" customHeight="1">
      <c r="A10" s="138" t="s">
        <v>149</v>
      </c>
      <c r="B10" s="139" t="s">
        <v>147</v>
      </c>
      <c r="C10" s="139" t="s">
        <v>147</v>
      </c>
      <c r="D10" s="91" t="s">
        <v>150</v>
      </c>
      <c r="E10" s="27">
        <f t="shared" si="0"/>
        <v>21.87</v>
      </c>
      <c r="F10" s="27">
        <v>21.87</v>
      </c>
      <c r="G10" s="27"/>
      <c r="H10" s="27"/>
      <c r="I10" s="27"/>
      <c r="J10" s="27"/>
      <c r="K10" s="28"/>
    </row>
    <row r="11" spans="1:11" ht="22.5" customHeight="1">
      <c r="A11" s="138" t="s">
        <v>151</v>
      </c>
      <c r="B11" s="139" t="s">
        <v>147</v>
      </c>
      <c r="C11" s="139" t="s">
        <v>147</v>
      </c>
      <c r="D11" s="91" t="s">
        <v>152</v>
      </c>
      <c r="E11" s="27">
        <f t="shared" si="0"/>
        <v>5.6</v>
      </c>
      <c r="F11" s="27">
        <v>5.6</v>
      </c>
      <c r="G11" s="27"/>
      <c r="H11" s="27"/>
      <c r="I11" s="27"/>
      <c r="J11" s="27"/>
      <c r="K11" s="28"/>
    </row>
    <row r="12" spans="1:11" ht="22.5" customHeight="1">
      <c r="A12" s="138" t="s">
        <v>166</v>
      </c>
      <c r="B12" s="139" t="s">
        <v>147</v>
      </c>
      <c r="C12" s="139" t="s">
        <v>147</v>
      </c>
      <c r="D12" s="91" t="s">
        <v>167</v>
      </c>
      <c r="E12" s="27">
        <f t="shared" si="0"/>
        <v>70.64</v>
      </c>
      <c r="F12" s="27">
        <v>70.64</v>
      </c>
      <c r="G12" s="27"/>
      <c r="H12" s="27"/>
      <c r="I12" s="27"/>
      <c r="J12" s="27"/>
      <c r="K12" s="28"/>
    </row>
    <row r="13" spans="1:11" ht="22.5" customHeight="1">
      <c r="A13" s="138" t="s">
        <v>153</v>
      </c>
      <c r="B13" s="139" t="s">
        <v>147</v>
      </c>
      <c r="C13" s="139" t="s">
        <v>147</v>
      </c>
      <c r="D13" s="91" t="s">
        <v>154</v>
      </c>
      <c r="E13" s="27">
        <f t="shared" si="0"/>
        <v>182.8</v>
      </c>
      <c r="F13" s="27">
        <v>182.8</v>
      </c>
      <c r="G13" s="27"/>
      <c r="H13" s="27"/>
      <c r="I13" s="27"/>
      <c r="J13" s="27"/>
      <c r="K13" s="28"/>
    </row>
    <row r="14" spans="1:11" ht="22.5" customHeight="1">
      <c r="A14" s="138" t="s">
        <v>155</v>
      </c>
      <c r="B14" s="139" t="s">
        <v>147</v>
      </c>
      <c r="C14" s="139" t="s">
        <v>147</v>
      </c>
      <c r="D14" s="91" t="s">
        <v>156</v>
      </c>
      <c r="E14" s="27">
        <f t="shared" si="0"/>
        <v>7670.78</v>
      </c>
      <c r="F14" s="27">
        <v>7670.78</v>
      </c>
      <c r="G14" s="27"/>
      <c r="H14" s="27"/>
      <c r="I14" s="27"/>
      <c r="J14" s="27"/>
      <c r="K14" s="28"/>
    </row>
    <row r="15" spans="1:11" ht="22.5" customHeight="1">
      <c r="A15" s="138" t="s">
        <v>157</v>
      </c>
      <c r="B15" s="139" t="s">
        <v>147</v>
      </c>
      <c r="C15" s="139" t="s">
        <v>147</v>
      </c>
      <c r="D15" s="91" t="s">
        <v>158</v>
      </c>
      <c r="E15" s="27">
        <f t="shared" si="0"/>
        <v>470.47</v>
      </c>
      <c r="F15" s="27">
        <v>470.47</v>
      </c>
      <c r="G15" s="27"/>
      <c r="H15" s="27"/>
      <c r="I15" s="27"/>
      <c r="J15" s="27"/>
      <c r="K15" s="28"/>
    </row>
    <row r="16" spans="1:11" ht="22.5" customHeight="1">
      <c r="A16" s="138" t="s">
        <v>164</v>
      </c>
      <c r="B16" s="139" t="s">
        <v>147</v>
      </c>
      <c r="C16" s="139" t="s">
        <v>147</v>
      </c>
      <c r="D16" s="91" t="s">
        <v>165</v>
      </c>
      <c r="E16" s="27">
        <f t="shared" si="0"/>
        <v>55.4</v>
      </c>
      <c r="F16" s="27">
        <v>55.4</v>
      </c>
      <c r="G16" s="27"/>
      <c r="H16" s="27"/>
      <c r="I16" s="27"/>
      <c r="J16" s="27"/>
      <c r="K16" s="28"/>
    </row>
    <row r="17" spans="1:11" ht="22.5" customHeight="1">
      <c r="A17" s="138" t="s">
        <v>159</v>
      </c>
      <c r="B17" s="139" t="s">
        <v>147</v>
      </c>
      <c r="C17" s="139" t="s">
        <v>147</v>
      </c>
      <c r="D17" s="91" t="s">
        <v>160</v>
      </c>
      <c r="E17" s="27">
        <f t="shared" si="0"/>
        <v>121.77</v>
      </c>
      <c r="F17" s="27">
        <v>121.77</v>
      </c>
      <c r="G17" s="27"/>
      <c r="H17" s="27"/>
      <c r="I17" s="27"/>
      <c r="J17" s="27"/>
      <c r="K17" s="28"/>
    </row>
    <row r="18" spans="1:11" ht="22.5" customHeight="1">
      <c r="A18" s="138" t="s">
        <v>161</v>
      </c>
      <c r="B18" s="139" t="s">
        <v>147</v>
      </c>
      <c r="C18" s="139" t="s">
        <v>147</v>
      </c>
      <c r="D18" s="91" t="s">
        <v>162</v>
      </c>
      <c r="E18" s="27">
        <f t="shared" si="0"/>
        <v>174.72</v>
      </c>
      <c r="F18" s="27">
        <v>174.72</v>
      </c>
      <c r="G18" s="27"/>
      <c r="H18" s="27"/>
      <c r="I18" s="27"/>
      <c r="J18" s="27"/>
      <c r="K18" s="28"/>
    </row>
    <row r="19" spans="1:11" ht="22.5" customHeight="1" thickBot="1">
      <c r="A19" s="138">
        <v>2210201</v>
      </c>
      <c r="B19" s="139"/>
      <c r="C19" s="139"/>
      <c r="D19" s="11" t="s">
        <v>163</v>
      </c>
      <c r="E19" s="27">
        <f t="shared" si="0"/>
        <v>20.83</v>
      </c>
      <c r="F19" s="29">
        <v>20.83</v>
      </c>
      <c r="G19" s="29"/>
      <c r="H19" s="29"/>
      <c r="I19" s="29"/>
      <c r="J19" s="29"/>
      <c r="K19" s="30"/>
    </row>
    <row r="20" spans="1:11" ht="30.75" customHeight="1">
      <c r="A20" s="140" t="s">
        <v>66</v>
      </c>
      <c r="B20" s="140"/>
      <c r="C20" s="141"/>
      <c r="D20" s="141"/>
      <c r="E20" s="141"/>
      <c r="F20" s="141"/>
      <c r="G20" s="141"/>
      <c r="H20" s="141"/>
      <c r="I20" s="141"/>
      <c r="J20" s="141"/>
      <c r="K20" s="141"/>
    </row>
  </sheetData>
  <sheetProtection/>
  <mergeCells count="25">
    <mergeCell ref="A20:K20"/>
    <mergeCell ref="D5:D6"/>
    <mergeCell ref="E4:E6"/>
    <mergeCell ref="F4:F6"/>
    <mergeCell ref="G4:G6"/>
    <mergeCell ref="H4:H6"/>
    <mergeCell ref="I4:I6"/>
    <mergeCell ref="J4:J6"/>
    <mergeCell ref="A13:C13"/>
    <mergeCell ref="A14:C14"/>
    <mergeCell ref="A9:C9"/>
    <mergeCell ref="A10:C10"/>
    <mergeCell ref="A11:C11"/>
    <mergeCell ref="A19:C19"/>
    <mergeCell ref="A15:C15"/>
    <mergeCell ref="A17:C17"/>
    <mergeCell ref="A18:C18"/>
    <mergeCell ref="A16:C16"/>
    <mergeCell ref="A12:C12"/>
    <mergeCell ref="A1:K1"/>
    <mergeCell ref="A4:D4"/>
    <mergeCell ref="A7:D7"/>
    <mergeCell ref="A8:D8"/>
    <mergeCell ref="K4:K6"/>
    <mergeCell ref="A5:C6"/>
  </mergeCells>
  <printOptions horizontalCentered="1"/>
  <pageMargins left="0.3541666666666667" right="0.3541666666666667" top="0.7868055555555555" bottom="0.7868055555555555" header="0.5111111111111111" footer="0.19652777777777777"/>
  <pageSetup horizontalDpi="600" verticalDpi="600" orientation="landscape" paperSize="9" r:id="rId1"/>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J20"/>
  <sheetViews>
    <sheetView zoomScalePageLayoutView="0" workbookViewId="0" topLeftCell="A4">
      <selection activeCell="F21" sqref="F21"/>
    </sheetView>
  </sheetViews>
  <sheetFormatPr defaultColWidth="9.00390625" defaultRowHeight="14.25"/>
  <cols>
    <col min="1" max="2" width="5.625" style="8" customWidth="1"/>
    <col min="3" max="3" width="4.75390625" style="8" customWidth="1"/>
    <col min="4" max="4" width="19.125" style="8" customWidth="1"/>
    <col min="5" max="5" width="14.375" style="8" customWidth="1"/>
    <col min="6" max="10" width="14.625" style="8" customWidth="1"/>
    <col min="11" max="88" width="9.00390625" style="8" bestFit="1" customWidth="1"/>
    <col min="89" max="16384" width="9.00390625" style="8" customWidth="1"/>
  </cols>
  <sheetData>
    <row r="1" spans="1:10" s="6" customFormat="1" ht="21.75">
      <c r="A1" s="118" t="s">
        <v>67</v>
      </c>
      <c r="B1" s="118"/>
      <c r="C1" s="118"/>
      <c r="D1" s="118"/>
      <c r="E1" s="118"/>
      <c r="F1" s="118"/>
      <c r="G1" s="118"/>
      <c r="H1" s="118"/>
      <c r="I1" s="118"/>
      <c r="J1" s="118"/>
    </row>
    <row r="2" spans="1:10" ht="14.25">
      <c r="A2" s="7"/>
      <c r="B2" s="7"/>
      <c r="C2" s="7"/>
      <c r="D2" s="7"/>
      <c r="E2" s="7"/>
      <c r="F2" s="7"/>
      <c r="G2" s="7"/>
      <c r="H2" s="7"/>
      <c r="I2" s="7"/>
      <c r="J2" s="38" t="s">
        <v>68</v>
      </c>
    </row>
    <row r="3" spans="1:10" ht="14.25">
      <c r="A3" s="88" t="s">
        <v>112</v>
      </c>
      <c r="B3" s="4"/>
      <c r="C3" s="7"/>
      <c r="D3" s="7"/>
      <c r="E3" s="7"/>
      <c r="F3" s="7"/>
      <c r="G3" s="9"/>
      <c r="H3" s="7"/>
      <c r="I3" s="7"/>
      <c r="J3" s="38" t="s">
        <v>2</v>
      </c>
    </row>
    <row r="4" spans="1:10" s="10" customFormat="1" ht="22.5" customHeight="1">
      <c r="A4" s="119" t="s">
        <v>5</v>
      </c>
      <c r="B4" s="120"/>
      <c r="C4" s="121"/>
      <c r="D4" s="121"/>
      <c r="E4" s="144" t="s">
        <v>39</v>
      </c>
      <c r="F4" s="144" t="s">
        <v>69</v>
      </c>
      <c r="G4" s="153" t="s">
        <v>70</v>
      </c>
      <c r="H4" s="153" t="s">
        <v>71</v>
      </c>
      <c r="I4" s="156" t="s">
        <v>72</v>
      </c>
      <c r="J4" s="157" t="s">
        <v>73</v>
      </c>
    </row>
    <row r="5" spans="1:10" s="10" customFormat="1" ht="22.5" customHeight="1">
      <c r="A5" s="133" t="s">
        <v>63</v>
      </c>
      <c r="B5" s="134"/>
      <c r="C5" s="135"/>
      <c r="D5" s="142" t="s">
        <v>64</v>
      </c>
      <c r="E5" s="145"/>
      <c r="F5" s="145"/>
      <c r="G5" s="154"/>
      <c r="H5" s="154"/>
      <c r="I5" s="154"/>
      <c r="J5" s="158"/>
    </row>
    <row r="6" spans="1:10" s="10" customFormat="1" ht="22.5" customHeight="1">
      <c r="A6" s="136"/>
      <c r="B6" s="137"/>
      <c r="C6" s="137"/>
      <c r="D6" s="143"/>
      <c r="E6" s="143"/>
      <c r="F6" s="143"/>
      <c r="G6" s="155"/>
      <c r="H6" s="155"/>
      <c r="I6" s="155"/>
      <c r="J6" s="159"/>
    </row>
    <row r="7" spans="1:10" s="14" customFormat="1" ht="22.5" customHeight="1">
      <c r="A7" s="149" t="s">
        <v>65</v>
      </c>
      <c r="B7" s="150"/>
      <c r="C7" s="151"/>
      <c r="D7" s="152"/>
      <c r="E7" s="87" t="s">
        <v>9</v>
      </c>
      <c r="F7" s="87" t="s">
        <v>10</v>
      </c>
      <c r="G7" s="87" t="s">
        <v>18</v>
      </c>
      <c r="H7" s="12" t="s">
        <v>22</v>
      </c>
      <c r="I7" s="12" t="s">
        <v>26</v>
      </c>
      <c r="J7" s="13" t="s">
        <v>30</v>
      </c>
    </row>
    <row r="8" spans="1:10" ht="22.5" customHeight="1">
      <c r="A8" s="126" t="s">
        <v>51</v>
      </c>
      <c r="B8" s="127"/>
      <c r="C8" s="128"/>
      <c r="D8" s="129"/>
      <c r="E8" s="27">
        <f>SUM(F8:J8)</f>
        <v>8874.75</v>
      </c>
      <c r="F8" s="27">
        <f>SUM(F9:F19)</f>
        <v>381.61</v>
      </c>
      <c r="G8" s="27">
        <f>SUM(G9:G19)</f>
        <v>8493.14</v>
      </c>
      <c r="H8" s="27"/>
      <c r="I8" s="27"/>
      <c r="J8" s="28"/>
    </row>
    <row r="9" spans="1:10" ht="22.5" customHeight="1">
      <c r="A9" s="138" t="s">
        <v>146</v>
      </c>
      <c r="B9" s="139" t="s">
        <v>147</v>
      </c>
      <c r="C9" s="139" t="s">
        <v>147</v>
      </c>
      <c r="D9" s="91" t="s">
        <v>148</v>
      </c>
      <c r="E9" s="27">
        <f aca="true" t="shared" si="0" ref="E9:E19">SUM(F9:J9)</f>
        <v>79.87</v>
      </c>
      <c r="F9" s="27">
        <v>79.87</v>
      </c>
      <c r="G9" s="27"/>
      <c r="H9" s="27"/>
      <c r="I9" s="27"/>
      <c r="J9" s="28"/>
    </row>
    <row r="10" spans="1:10" ht="22.5" customHeight="1">
      <c r="A10" s="138" t="s">
        <v>149</v>
      </c>
      <c r="B10" s="139" t="s">
        <v>147</v>
      </c>
      <c r="C10" s="139" t="s">
        <v>147</v>
      </c>
      <c r="D10" s="91" t="s">
        <v>150</v>
      </c>
      <c r="E10" s="27">
        <f t="shared" si="0"/>
        <v>21.87</v>
      </c>
      <c r="F10" s="27">
        <v>21.87</v>
      </c>
      <c r="G10" s="27"/>
      <c r="H10" s="27"/>
      <c r="I10" s="27"/>
      <c r="J10" s="28"/>
    </row>
    <row r="11" spans="1:10" ht="22.5" customHeight="1">
      <c r="A11" s="138" t="s">
        <v>151</v>
      </c>
      <c r="B11" s="139" t="s">
        <v>147</v>
      </c>
      <c r="C11" s="139" t="s">
        <v>147</v>
      </c>
      <c r="D11" s="91" t="s">
        <v>152</v>
      </c>
      <c r="E11" s="27">
        <f t="shared" si="0"/>
        <v>5.6</v>
      </c>
      <c r="F11" s="27">
        <v>5.6</v>
      </c>
      <c r="G11" s="27"/>
      <c r="H11" s="27"/>
      <c r="I11" s="27"/>
      <c r="J11" s="28"/>
    </row>
    <row r="12" spans="1:10" ht="22.5" customHeight="1">
      <c r="A12" s="138" t="s">
        <v>166</v>
      </c>
      <c r="B12" s="139" t="s">
        <v>147</v>
      </c>
      <c r="C12" s="139" t="s">
        <v>147</v>
      </c>
      <c r="D12" s="91" t="s">
        <v>167</v>
      </c>
      <c r="E12" s="27">
        <f t="shared" si="0"/>
        <v>70.64</v>
      </c>
      <c r="F12" s="27">
        <v>70.64</v>
      </c>
      <c r="G12" s="27"/>
      <c r="H12" s="27"/>
      <c r="I12" s="27"/>
      <c r="J12" s="28"/>
    </row>
    <row r="13" spans="1:10" ht="22.5" customHeight="1">
      <c r="A13" s="138" t="s">
        <v>153</v>
      </c>
      <c r="B13" s="139" t="s">
        <v>147</v>
      </c>
      <c r="C13" s="139" t="s">
        <v>147</v>
      </c>
      <c r="D13" s="91" t="s">
        <v>154</v>
      </c>
      <c r="E13" s="27">
        <f t="shared" si="0"/>
        <v>182.8</v>
      </c>
      <c r="F13" s="27">
        <v>182.8</v>
      </c>
      <c r="G13" s="27"/>
      <c r="H13" s="27"/>
      <c r="I13" s="27"/>
      <c r="J13" s="28"/>
    </row>
    <row r="14" spans="1:10" ht="22.5" customHeight="1">
      <c r="A14" s="138" t="s">
        <v>155</v>
      </c>
      <c r="B14" s="139" t="s">
        <v>147</v>
      </c>
      <c r="C14" s="139" t="s">
        <v>147</v>
      </c>
      <c r="D14" s="91" t="s">
        <v>156</v>
      </c>
      <c r="E14" s="27">
        <f t="shared" si="0"/>
        <v>7670.78</v>
      </c>
      <c r="F14" s="27"/>
      <c r="G14" s="27">
        <v>7670.78</v>
      </c>
      <c r="H14" s="27"/>
      <c r="I14" s="27"/>
      <c r="J14" s="28"/>
    </row>
    <row r="15" spans="1:10" ht="22.5" customHeight="1">
      <c r="A15" s="138" t="s">
        <v>157</v>
      </c>
      <c r="B15" s="139" t="s">
        <v>147</v>
      </c>
      <c r="C15" s="139" t="s">
        <v>147</v>
      </c>
      <c r="D15" s="91" t="s">
        <v>158</v>
      </c>
      <c r="E15" s="27">
        <f t="shared" si="0"/>
        <v>470.47</v>
      </c>
      <c r="F15" s="27"/>
      <c r="G15" s="27">
        <v>470.47</v>
      </c>
      <c r="H15" s="27"/>
      <c r="I15" s="27"/>
      <c r="J15" s="28"/>
    </row>
    <row r="16" spans="1:10" ht="22.5" customHeight="1">
      <c r="A16" s="138" t="s">
        <v>164</v>
      </c>
      <c r="B16" s="139" t="s">
        <v>147</v>
      </c>
      <c r="C16" s="139" t="s">
        <v>147</v>
      </c>
      <c r="D16" s="91" t="s">
        <v>165</v>
      </c>
      <c r="E16" s="27">
        <f t="shared" si="0"/>
        <v>55.4</v>
      </c>
      <c r="F16" s="27"/>
      <c r="G16" s="27">
        <v>55.4</v>
      </c>
      <c r="H16" s="27"/>
      <c r="I16" s="27"/>
      <c r="J16" s="28"/>
    </row>
    <row r="17" spans="1:10" ht="22.5" customHeight="1">
      <c r="A17" s="138" t="s">
        <v>159</v>
      </c>
      <c r="B17" s="139" t="s">
        <v>147</v>
      </c>
      <c r="C17" s="139" t="s">
        <v>147</v>
      </c>
      <c r="D17" s="91" t="s">
        <v>160</v>
      </c>
      <c r="E17" s="27">
        <f t="shared" si="0"/>
        <v>121.77</v>
      </c>
      <c r="F17" s="27"/>
      <c r="G17" s="27">
        <v>121.77</v>
      </c>
      <c r="H17" s="27"/>
      <c r="I17" s="27"/>
      <c r="J17" s="28"/>
    </row>
    <row r="18" spans="1:10" ht="22.5" customHeight="1">
      <c r="A18" s="138" t="s">
        <v>161</v>
      </c>
      <c r="B18" s="139" t="s">
        <v>147</v>
      </c>
      <c r="C18" s="139" t="s">
        <v>147</v>
      </c>
      <c r="D18" s="91" t="s">
        <v>162</v>
      </c>
      <c r="E18" s="27">
        <f t="shared" si="0"/>
        <v>174.72</v>
      </c>
      <c r="F18" s="27"/>
      <c r="G18" s="27">
        <v>174.72</v>
      </c>
      <c r="H18" s="27"/>
      <c r="I18" s="27"/>
      <c r="J18" s="28"/>
    </row>
    <row r="19" spans="1:10" ht="22.5" customHeight="1">
      <c r="A19" s="138">
        <v>2210201</v>
      </c>
      <c r="B19" s="139"/>
      <c r="C19" s="139"/>
      <c r="D19" s="11" t="s">
        <v>163</v>
      </c>
      <c r="E19" s="27">
        <f t="shared" si="0"/>
        <v>20.83</v>
      </c>
      <c r="F19" s="29">
        <v>20.83</v>
      </c>
      <c r="G19" s="29"/>
      <c r="H19" s="29"/>
      <c r="I19" s="29"/>
      <c r="J19" s="30"/>
    </row>
    <row r="20" spans="1:10" ht="31.5" customHeight="1">
      <c r="A20" s="140" t="s">
        <v>74</v>
      </c>
      <c r="B20" s="140"/>
      <c r="C20" s="141"/>
      <c r="D20" s="141"/>
      <c r="E20" s="141"/>
      <c r="F20" s="141"/>
      <c r="G20" s="141"/>
      <c r="H20" s="141"/>
      <c r="I20" s="141"/>
      <c r="J20" s="141"/>
    </row>
  </sheetData>
  <sheetProtection/>
  <mergeCells count="24">
    <mergeCell ref="A12:C12"/>
    <mergeCell ref="A13:C13"/>
    <mergeCell ref="A9:C9"/>
    <mergeCell ref="H4:H6"/>
    <mergeCell ref="I4:I6"/>
    <mergeCell ref="J4:J6"/>
    <mergeCell ref="A10:C10"/>
    <mergeCell ref="A11:C11"/>
    <mergeCell ref="A15:C15"/>
    <mergeCell ref="A16:C16"/>
    <mergeCell ref="A17:C17"/>
    <mergeCell ref="A18:C18"/>
    <mergeCell ref="A19:C19"/>
    <mergeCell ref="A20:J20"/>
    <mergeCell ref="A1:J1"/>
    <mergeCell ref="A4:D4"/>
    <mergeCell ref="A7:D7"/>
    <mergeCell ref="A8:D8"/>
    <mergeCell ref="A5:C6"/>
    <mergeCell ref="A14:C14"/>
    <mergeCell ref="D5:D6"/>
    <mergeCell ref="E4:E6"/>
    <mergeCell ref="F4:F6"/>
    <mergeCell ref="G4:G6"/>
  </mergeCells>
  <printOptions horizontalCentered="1"/>
  <pageMargins left="0.3541666666666667" right="0.3541666666666667" top="0.7868055555555555" bottom="0.7868055555555555" header="0.5111111111111111" footer="0.19652777777777777"/>
  <pageSetup horizontalDpi="600" verticalDpi="600" orientation="landscape" paperSize="9" r:id="rId1"/>
  <headerFooter alignWithMargins="0">
    <oddFooter>&amp;C第 &amp;P 页</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H38"/>
  <sheetViews>
    <sheetView zoomScaleSheetLayoutView="100" zoomScalePageLayoutView="0" workbookViewId="0" topLeftCell="A1">
      <selection activeCell="A12" sqref="A12"/>
    </sheetView>
  </sheetViews>
  <sheetFormatPr defaultColWidth="9.00390625" defaultRowHeight="14.25"/>
  <cols>
    <col min="1" max="1" width="36.375" style="3" customWidth="1"/>
    <col min="2" max="2" width="4.00390625" style="3" customWidth="1"/>
    <col min="3" max="3" width="15.625" style="3" customWidth="1"/>
    <col min="4" max="4" width="35.75390625" style="3" customWidth="1"/>
    <col min="5" max="5" width="3.50390625" style="3" customWidth="1"/>
    <col min="6" max="6" width="15.625" style="3" customWidth="1"/>
    <col min="7" max="7" width="13.875" style="3" customWidth="1"/>
    <col min="8" max="8" width="15.625" style="3" customWidth="1"/>
    <col min="9" max="16384" width="9.00390625" style="3" customWidth="1"/>
  </cols>
  <sheetData>
    <row r="1" ht="14.25">
      <c r="A1" s="40"/>
    </row>
    <row r="2" spans="1:8" s="1" customFormat="1" ht="18" customHeight="1">
      <c r="A2" s="111" t="s">
        <v>75</v>
      </c>
      <c r="B2" s="111"/>
      <c r="C2" s="111"/>
      <c r="D2" s="111"/>
      <c r="E2" s="111"/>
      <c r="F2" s="111"/>
      <c r="G2" s="111"/>
      <c r="H2" s="111"/>
    </row>
    <row r="3" spans="1:8" ht="9.75" customHeight="1">
      <c r="A3" s="2"/>
      <c r="B3" s="2"/>
      <c r="C3" s="2"/>
      <c r="D3" s="2"/>
      <c r="E3" s="2"/>
      <c r="F3" s="2"/>
      <c r="G3" s="2"/>
      <c r="H3" s="38" t="s">
        <v>76</v>
      </c>
    </row>
    <row r="4" spans="1:8" ht="15" customHeight="1">
      <c r="A4" s="88" t="s">
        <v>112</v>
      </c>
      <c r="B4" s="2"/>
      <c r="C4" s="2"/>
      <c r="D4" s="2"/>
      <c r="E4" s="2"/>
      <c r="F4" s="2"/>
      <c r="G4" s="2"/>
      <c r="H4" s="38" t="s">
        <v>2</v>
      </c>
    </row>
    <row r="5" spans="1:8" s="5" customFormat="1" ht="17.25" customHeight="1">
      <c r="A5" s="112" t="s">
        <v>3</v>
      </c>
      <c r="B5" s="113"/>
      <c r="C5" s="113"/>
      <c r="D5" s="114" t="s">
        <v>4</v>
      </c>
      <c r="E5" s="113"/>
      <c r="F5" s="160"/>
      <c r="G5" s="160"/>
      <c r="H5" s="115"/>
    </row>
    <row r="6" spans="1:8" s="5" customFormat="1" ht="31.5" customHeight="1">
      <c r="A6" s="75" t="s">
        <v>5</v>
      </c>
      <c r="B6" s="76" t="s">
        <v>6</v>
      </c>
      <c r="C6" s="58" t="s">
        <v>77</v>
      </c>
      <c r="D6" s="77" t="s">
        <v>5</v>
      </c>
      <c r="E6" s="76" t="s">
        <v>6</v>
      </c>
      <c r="F6" s="58" t="s">
        <v>51</v>
      </c>
      <c r="G6" s="72" t="s">
        <v>78</v>
      </c>
      <c r="H6" s="73" t="s">
        <v>79</v>
      </c>
    </row>
    <row r="7" spans="1:8" s="5" customFormat="1" ht="15" customHeight="1">
      <c r="A7" s="75" t="s">
        <v>8</v>
      </c>
      <c r="B7" s="58"/>
      <c r="C7" s="77" t="s">
        <v>9</v>
      </c>
      <c r="D7" s="77" t="s">
        <v>8</v>
      </c>
      <c r="E7" s="58"/>
      <c r="F7" s="70">
        <v>2</v>
      </c>
      <c r="G7" s="70">
        <v>3</v>
      </c>
      <c r="H7" s="71">
        <v>4</v>
      </c>
    </row>
    <row r="8" spans="1:8" s="5" customFormat="1" ht="15" customHeight="1">
      <c r="A8" s="79" t="s">
        <v>80</v>
      </c>
      <c r="B8" s="80" t="s">
        <v>9</v>
      </c>
      <c r="C8" s="43">
        <v>8874.75</v>
      </c>
      <c r="D8" s="81" t="s">
        <v>12</v>
      </c>
      <c r="E8" s="44">
        <v>15</v>
      </c>
      <c r="F8" s="93">
        <f>G8+H8</f>
        <v>79.87</v>
      </c>
      <c r="G8" s="45">
        <v>79.87</v>
      </c>
      <c r="H8" s="45"/>
    </row>
    <row r="9" spans="1:8" s="5" customFormat="1" ht="15" customHeight="1">
      <c r="A9" s="46" t="s">
        <v>81</v>
      </c>
      <c r="B9" s="80" t="s">
        <v>10</v>
      </c>
      <c r="C9" s="43"/>
      <c r="D9" s="81" t="s">
        <v>15</v>
      </c>
      <c r="E9" s="44">
        <v>16</v>
      </c>
      <c r="F9" s="66"/>
      <c r="G9" s="45"/>
      <c r="H9" s="45"/>
    </row>
    <row r="10" spans="1:8" s="5" customFormat="1" ht="15" customHeight="1">
      <c r="A10" s="46"/>
      <c r="B10" s="80" t="s">
        <v>18</v>
      </c>
      <c r="C10" s="43"/>
      <c r="D10" s="81" t="s">
        <v>19</v>
      </c>
      <c r="E10" s="44">
        <v>17</v>
      </c>
      <c r="F10" s="66"/>
      <c r="G10" s="45"/>
      <c r="H10" s="45"/>
    </row>
    <row r="11" spans="1:8" s="5" customFormat="1" ht="15" customHeight="1">
      <c r="A11" s="46"/>
      <c r="B11" s="80" t="s">
        <v>22</v>
      </c>
      <c r="C11" s="43"/>
      <c r="D11" s="81" t="s">
        <v>23</v>
      </c>
      <c r="E11" s="44">
        <v>18</v>
      </c>
      <c r="F11" s="66"/>
      <c r="G11" s="45"/>
      <c r="H11" s="45"/>
    </row>
    <row r="12" spans="1:8" s="5" customFormat="1" ht="15" customHeight="1">
      <c r="A12" s="46"/>
      <c r="B12" s="80" t="s">
        <v>26</v>
      </c>
      <c r="C12" s="43"/>
      <c r="D12" s="81" t="s">
        <v>27</v>
      </c>
      <c r="E12" s="44">
        <v>19</v>
      </c>
      <c r="F12" s="66"/>
      <c r="G12" s="45"/>
      <c r="H12" s="45"/>
    </row>
    <row r="13" spans="1:8" s="5" customFormat="1" ht="15" customHeight="1">
      <c r="A13" s="46"/>
      <c r="B13" s="80" t="s">
        <v>30</v>
      </c>
      <c r="C13" s="43"/>
      <c r="D13" s="81" t="s">
        <v>31</v>
      </c>
      <c r="E13" s="44">
        <v>20</v>
      </c>
      <c r="F13" s="66"/>
      <c r="G13" s="45"/>
      <c r="H13" s="45"/>
    </row>
    <row r="14" spans="1:8" s="5" customFormat="1" ht="15" customHeight="1">
      <c r="A14" s="46"/>
      <c r="B14" s="80" t="s">
        <v>33</v>
      </c>
      <c r="C14" s="43"/>
      <c r="D14" s="81" t="s">
        <v>113</v>
      </c>
      <c r="E14" s="44">
        <v>21</v>
      </c>
      <c r="F14" s="66"/>
      <c r="G14" s="45"/>
      <c r="H14" s="45"/>
    </row>
    <row r="15" spans="1:8" s="5" customFormat="1" ht="15" customHeight="1">
      <c r="A15" s="46"/>
      <c r="B15" s="80" t="s">
        <v>35</v>
      </c>
      <c r="C15" s="43"/>
      <c r="D15" s="81" t="s">
        <v>114</v>
      </c>
      <c r="E15" s="44">
        <v>22</v>
      </c>
      <c r="F15" s="93">
        <f>G15+H15</f>
        <v>21.87</v>
      </c>
      <c r="G15" s="45">
        <v>21.87</v>
      </c>
      <c r="H15" s="45"/>
    </row>
    <row r="16" spans="1:8" s="5" customFormat="1" ht="15" customHeight="1">
      <c r="A16" s="46"/>
      <c r="B16" s="80" t="s">
        <v>38</v>
      </c>
      <c r="C16" s="43"/>
      <c r="D16" s="81" t="s">
        <v>115</v>
      </c>
      <c r="E16" s="44">
        <v>23</v>
      </c>
      <c r="F16" s="93">
        <f>G16+H16</f>
        <v>5.6</v>
      </c>
      <c r="G16" s="45">
        <v>5.6</v>
      </c>
      <c r="H16" s="45"/>
    </row>
    <row r="17" spans="1:8" s="5" customFormat="1" ht="15" customHeight="1">
      <c r="A17" s="46"/>
      <c r="B17" s="80" t="s">
        <v>42</v>
      </c>
      <c r="C17" s="43"/>
      <c r="D17" s="81" t="s">
        <v>116</v>
      </c>
      <c r="E17" s="44">
        <v>24</v>
      </c>
      <c r="F17" s="66"/>
      <c r="G17" s="45"/>
      <c r="H17" s="45"/>
    </row>
    <row r="18" spans="1:8" s="5" customFormat="1" ht="15" customHeight="1">
      <c r="A18" s="46"/>
      <c r="B18" s="80" t="s">
        <v>46</v>
      </c>
      <c r="C18" s="43"/>
      <c r="D18" s="81" t="s">
        <v>117</v>
      </c>
      <c r="E18" s="44">
        <v>25</v>
      </c>
      <c r="F18" s="66"/>
      <c r="G18" s="45"/>
      <c r="H18" s="45"/>
    </row>
    <row r="19" spans="1:8" s="5" customFormat="1" ht="15" customHeight="1">
      <c r="A19" s="46"/>
      <c r="B19" s="80" t="s">
        <v>49</v>
      </c>
      <c r="C19" s="43"/>
      <c r="D19" s="81" t="s">
        <v>118</v>
      </c>
      <c r="E19" s="44">
        <v>26</v>
      </c>
      <c r="F19" s="93">
        <f>G19+H19</f>
        <v>8746.58</v>
      </c>
      <c r="G19" s="45">
        <v>8746.58</v>
      </c>
      <c r="H19" s="45"/>
    </row>
    <row r="20" spans="1:8" s="5" customFormat="1" ht="15" customHeight="1">
      <c r="A20" s="46"/>
      <c r="B20" s="80" t="s">
        <v>52</v>
      </c>
      <c r="C20" s="43"/>
      <c r="D20" s="81" t="s">
        <v>119</v>
      </c>
      <c r="E20" s="44">
        <v>27</v>
      </c>
      <c r="F20" s="66"/>
      <c r="G20" s="45"/>
      <c r="H20" s="45"/>
    </row>
    <row r="21" spans="1:8" s="5" customFormat="1" ht="15" customHeight="1">
      <c r="A21" s="46"/>
      <c r="B21" s="80" t="s">
        <v>13</v>
      </c>
      <c r="C21" s="43"/>
      <c r="D21" s="81" t="s">
        <v>120</v>
      </c>
      <c r="E21" s="44">
        <v>28</v>
      </c>
      <c r="F21" s="66"/>
      <c r="G21" s="45"/>
      <c r="H21" s="45"/>
    </row>
    <row r="22" spans="1:8" s="5" customFormat="1" ht="15" customHeight="1">
      <c r="A22" s="46"/>
      <c r="B22" s="80" t="s">
        <v>16</v>
      </c>
      <c r="C22" s="43"/>
      <c r="D22" s="81" t="s">
        <v>121</v>
      </c>
      <c r="E22" s="44">
        <v>29</v>
      </c>
      <c r="F22" s="66"/>
      <c r="G22" s="45"/>
      <c r="H22" s="45"/>
    </row>
    <row r="23" spans="1:8" s="5" customFormat="1" ht="15" customHeight="1">
      <c r="A23" s="46"/>
      <c r="B23" s="80" t="s">
        <v>20</v>
      </c>
      <c r="C23" s="43"/>
      <c r="D23" s="81" t="s">
        <v>122</v>
      </c>
      <c r="E23" s="44">
        <v>30</v>
      </c>
      <c r="F23" s="66"/>
      <c r="G23" s="45"/>
      <c r="H23" s="45"/>
    </row>
    <row r="24" spans="1:8" s="5" customFormat="1" ht="15" customHeight="1">
      <c r="A24" s="46"/>
      <c r="B24" s="80" t="s">
        <v>24</v>
      </c>
      <c r="C24" s="43"/>
      <c r="D24" s="81" t="s">
        <v>123</v>
      </c>
      <c r="E24" s="44">
        <v>31</v>
      </c>
      <c r="F24" s="66"/>
      <c r="G24" s="45"/>
      <c r="H24" s="45"/>
    </row>
    <row r="25" spans="1:8" s="5" customFormat="1" ht="15" customHeight="1">
      <c r="A25" s="46"/>
      <c r="B25" s="80" t="s">
        <v>28</v>
      </c>
      <c r="C25" s="43"/>
      <c r="D25" s="81" t="s">
        <v>124</v>
      </c>
      <c r="E25" s="44">
        <v>32</v>
      </c>
      <c r="F25" s="66"/>
      <c r="G25" s="45"/>
      <c r="H25" s="45"/>
    </row>
    <row r="26" spans="1:8" s="5" customFormat="1" ht="15" customHeight="1">
      <c r="A26" s="46"/>
      <c r="B26" s="80" t="s">
        <v>32</v>
      </c>
      <c r="C26" s="43"/>
      <c r="D26" s="81" t="s">
        <v>125</v>
      </c>
      <c r="E26" s="44">
        <v>33</v>
      </c>
      <c r="F26" s="93">
        <f>G26+H26</f>
        <v>20.83</v>
      </c>
      <c r="G26" s="45">
        <v>20.83</v>
      </c>
      <c r="H26" s="45"/>
    </row>
    <row r="27" spans="1:8" s="5" customFormat="1" ht="15" customHeight="1">
      <c r="A27" s="46"/>
      <c r="B27" s="80" t="s">
        <v>34</v>
      </c>
      <c r="C27" s="43"/>
      <c r="D27" s="81" t="s">
        <v>126</v>
      </c>
      <c r="E27" s="44">
        <v>34</v>
      </c>
      <c r="F27" s="66"/>
      <c r="G27" s="66"/>
      <c r="H27" s="45"/>
    </row>
    <row r="28" spans="1:8" s="5" customFormat="1" ht="15" customHeight="1">
      <c r="A28" s="46"/>
      <c r="B28" s="80" t="s">
        <v>36</v>
      </c>
      <c r="C28" s="43"/>
      <c r="D28" s="81" t="s">
        <v>127</v>
      </c>
      <c r="E28" s="44">
        <v>35</v>
      </c>
      <c r="F28" s="66"/>
      <c r="G28" s="66"/>
      <c r="H28" s="45"/>
    </row>
    <row r="29" spans="1:8" s="5" customFormat="1" ht="15" customHeight="1">
      <c r="A29" s="46"/>
      <c r="B29" s="80" t="s">
        <v>40</v>
      </c>
      <c r="C29" s="43"/>
      <c r="D29" s="81" t="s">
        <v>128</v>
      </c>
      <c r="E29" s="44">
        <v>36</v>
      </c>
      <c r="F29" s="66"/>
      <c r="G29" s="66"/>
      <c r="H29" s="45"/>
    </row>
    <row r="30" spans="1:8" s="5" customFormat="1" ht="15" customHeight="1">
      <c r="A30" s="46"/>
      <c r="B30" s="80" t="s">
        <v>44</v>
      </c>
      <c r="C30" s="43"/>
      <c r="D30" s="81" t="s">
        <v>129</v>
      </c>
      <c r="E30" s="44">
        <v>37</v>
      </c>
      <c r="F30" s="66"/>
      <c r="G30" s="66"/>
      <c r="H30" s="45"/>
    </row>
    <row r="31" spans="1:8" s="5" customFormat="1" ht="15" customHeight="1">
      <c r="A31" s="42"/>
      <c r="B31" s="80" t="s">
        <v>48</v>
      </c>
      <c r="C31" s="47"/>
      <c r="D31" s="48"/>
      <c r="E31" s="44">
        <v>38</v>
      </c>
      <c r="F31" s="67"/>
      <c r="G31" s="44"/>
      <c r="H31" s="49"/>
    </row>
    <row r="32" spans="1:8" s="5" customFormat="1" ht="15" customHeight="1">
      <c r="A32" s="82" t="s">
        <v>37</v>
      </c>
      <c r="B32" s="80" t="s">
        <v>50</v>
      </c>
      <c r="C32" s="43">
        <f>SUM(C8:C9)</f>
        <v>8874.75</v>
      </c>
      <c r="D32" s="83" t="s">
        <v>39</v>
      </c>
      <c r="E32" s="44">
        <v>39</v>
      </c>
      <c r="F32" s="93">
        <f>G32+H32</f>
        <v>8874.75</v>
      </c>
      <c r="G32" s="92">
        <f>SUM(G8:G30)</f>
        <v>8874.75</v>
      </c>
      <c r="H32" s="50"/>
    </row>
    <row r="33" spans="1:8" s="5" customFormat="1" ht="15" customHeight="1">
      <c r="A33" s="64" t="s">
        <v>82</v>
      </c>
      <c r="B33" s="80" t="s">
        <v>53</v>
      </c>
      <c r="C33" s="43"/>
      <c r="D33" s="69" t="s">
        <v>83</v>
      </c>
      <c r="E33" s="44">
        <v>40</v>
      </c>
      <c r="F33" s="67"/>
      <c r="G33" s="44"/>
      <c r="H33" s="51"/>
    </row>
    <row r="34" spans="1:8" s="5" customFormat="1" ht="15" customHeight="1">
      <c r="A34" s="64" t="s">
        <v>84</v>
      </c>
      <c r="B34" s="80" t="s">
        <v>130</v>
      </c>
      <c r="C34" s="43"/>
      <c r="D34" s="48"/>
      <c r="E34" s="44">
        <v>41</v>
      </c>
      <c r="F34" s="67"/>
      <c r="G34" s="44"/>
      <c r="H34" s="51"/>
    </row>
    <row r="35" spans="1:8" s="5" customFormat="1" ht="15" customHeight="1">
      <c r="A35" s="65" t="s">
        <v>85</v>
      </c>
      <c r="B35" s="80" t="s">
        <v>131</v>
      </c>
      <c r="C35" s="53"/>
      <c r="D35" s="54"/>
      <c r="E35" s="44">
        <v>42</v>
      </c>
      <c r="F35" s="68"/>
      <c r="G35" s="44"/>
      <c r="H35" s="55"/>
    </row>
    <row r="36" spans="1:8" s="5" customFormat="1" ht="15" customHeight="1">
      <c r="A36" s="65"/>
      <c r="B36" s="80" t="s">
        <v>132</v>
      </c>
      <c r="C36" s="53"/>
      <c r="D36" s="54"/>
      <c r="E36" s="44">
        <v>43</v>
      </c>
      <c r="F36" s="68"/>
      <c r="G36" s="44"/>
      <c r="H36" s="55"/>
    </row>
    <row r="37" spans="1:8" ht="15" customHeight="1" thickBot="1">
      <c r="A37" s="84" t="s">
        <v>51</v>
      </c>
      <c r="B37" s="80" t="s">
        <v>133</v>
      </c>
      <c r="C37" s="56">
        <f>C32</f>
        <v>8874.75</v>
      </c>
      <c r="D37" s="85" t="s">
        <v>51</v>
      </c>
      <c r="E37" s="44">
        <v>44</v>
      </c>
      <c r="F37" s="94">
        <f>F32</f>
        <v>8874.75</v>
      </c>
      <c r="G37" s="94">
        <f>G32</f>
        <v>8874.75</v>
      </c>
      <c r="H37" s="57"/>
    </row>
    <row r="38" spans="1:8" ht="29.25" customHeight="1">
      <c r="A38" s="116" t="s">
        <v>86</v>
      </c>
      <c r="B38" s="117"/>
      <c r="C38" s="117"/>
      <c r="D38" s="117"/>
      <c r="E38" s="117"/>
      <c r="F38" s="117"/>
      <c r="G38" s="161"/>
      <c r="H38" s="117"/>
    </row>
  </sheetData>
  <sheetProtection/>
  <mergeCells count="4">
    <mergeCell ref="A2:H2"/>
    <mergeCell ref="A5:C5"/>
    <mergeCell ref="D5:H5"/>
    <mergeCell ref="A38:H38"/>
  </mergeCells>
  <printOptions horizontalCentered="1"/>
  <pageMargins left="0.3541666666666667" right="0.3541666666666667" top="0.5902777777777778" bottom="0.7868055555555555" header="0.5111111111111111" footer="0.19652777777777777"/>
  <pageSetup fitToHeight="1" fitToWidth="1" horizontalDpi="300" verticalDpi="300" orientation="landscape" paperSize="9" scale="80" r:id="rId1"/>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G21"/>
  <sheetViews>
    <sheetView zoomScalePageLayoutView="0" workbookViewId="0" topLeftCell="A1">
      <selection activeCell="G17" sqref="G17"/>
    </sheetView>
  </sheetViews>
  <sheetFormatPr defaultColWidth="9.00390625" defaultRowHeight="14.25"/>
  <cols>
    <col min="1" max="2" width="4.625" style="25" customWidth="1"/>
    <col min="3" max="3" width="8.25390625" style="25" customWidth="1"/>
    <col min="4" max="4" width="23.00390625" style="25" customWidth="1"/>
    <col min="5" max="5" width="25.00390625" style="25" customWidth="1"/>
    <col min="6" max="6" width="25.125" style="25" customWidth="1"/>
    <col min="7" max="7" width="26.125" style="25" customWidth="1"/>
    <col min="8" max="23" width="9.00390625" style="25" bestFit="1" customWidth="1"/>
    <col min="24" max="16384" width="9.00390625" style="25" customWidth="1"/>
  </cols>
  <sheetData>
    <row r="1" spans="1:7" s="15" customFormat="1" ht="30" customHeight="1">
      <c r="A1" s="165" t="s">
        <v>87</v>
      </c>
      <c r="B1" s="165"/>
      <c r="C1" s="165"/>
      <c r="D1" s="165"/>
      <c r="E1" s="165"/>
      <c r="F1" s="165"/>
      <c r="G1" s="165"/>
    </row>
    <row r="2" spans="1:7" s="17" customFormat="1" ht="10.5" customHeight="1">
      <c r="A2" s="16"/>
      <c r="B2" s="16"/>
      <c r="C2" s="16"/>
      <c r="D2" s="16"/>
      <c r="G2" s="38" t="s">
        <v>88</v>
      </c>
    </row>
    <row r="3" spans="1:7" s="17" customFormat="1" ht="15" customHeight="1">
      <c r="A3" s="88" t="s">
        <v>112</v>
      </c>
      <c r="B3" s="4"/>
      <c r="C3" s="16"/>
      <c r="D3" s="16"/>
      <c r="E3" s="26"/>
      <c r="F3" s="26"/>
      <c r="G3" s="38" t="s">
        <v>2</v>
      </c>
    </row>
    <row r="4" spans="1:7" s="18" customFormat="1" ht="20.25" customHeight="1">
      <c r="A4" s="166" t="s">
        <v>89</v>
      </c>
      <c r="B4" s="167"/>
      <c r="C4" s="168"/>
      <c r="D4" s="168"/>
      <c r="E4" s="173" t="s">
        <v>39</v>
      </c>
      <c r="F4" s="176" t="s">
        <v>90</v>
      </c>
      <c r="G4" s="162" t="s">
        <v>70</v>
      </c>
    </row>
    <row r="5" spans="1:7" s="18" customFormat="1" ht="24.75" customHeight="1">
      <c r="A5" s="181" t="s">
        <v>63</v>
      </c>
      <c r="B5" s="171"/>
      <c r="C5" s="172"/>
      <c r="D5" s="172" t="s">
        <v>64</v>
      </c>
      <c r="E5" s="174"/>
      <c r="F5" s="177"/>
      <c r="G5" s="163"/>
    </row>
    <row r="6" spans="1:7" s="18" customFormat="1" ht="18" customHeight="1">
      <c r="A6" s="181"/>
      <c r="B6" s="171"/>
      <c r="C6" s="172"/>
      <c r="D6" s="172"/>
      <c r="E6" s="174"/>
      <c r="F6" s="177"/>
      <c r="G6" s="163"/>
    </row>
    <row r="7" spans="1:7" s="18" customFormat="1" ht="22.5" customHeight="1">
      <c r="A7" s="181"/>
      <c r="B7" s="171"/>
      <c r="C7" s="172"/>
      <c r="D7" s="172"/>
      <c r="E7" s="175"/>
      <c r="F7" s="178"/>
      <c r="G7" s="164"/>
    </row>
    <row r="8" spans="1:7" s="18" customFormat="1" ht="22.5" customHeight="1">
      <c r="A8" s="169" t="s">
        <v>65</v>
      </c>
      <c r="B8" s="170"/>
      <c r="C8" s="170"/>
      <c r="D8" s="171"/>
      <c r="E8" s="19">
        <v>1</v>
      </c>
      <c r="F8" s="19">
        <v>2</v>
      </c>
      <c r="G8" s="20">
        <v>3</v>
      </c>
    </row>
    <row r="9" spans="1:7" s="18" customFormat="1" ht="22.5" customHeight="1">
      <c r="A9" s="169" t="s">
        <v>51</v>
      </c>
      <c r="B9" s="170"/>
      <c r="C9" s="170"/>
      <c r="D9" s="171"/>
      <c r="E9" s="27">
        <f>SUM(F9:J9)</f>
        <v>8874.75</v>
      </c>
      <c r="F9" s="27">
        <f>SUM(F10:F20)</f>
        <v>381.61</v>
      </c>
      <c r="G9" s="27">
        <f>SUM(G10:G20)</f>
        <v>8493.14</v>
      </c>
    </row>
    <row r="10" spans="1:7" s="23" customFormat="1" ht="22.5" customHeight="1">
      <c r="A10" s="138" t="s">
        <v>146</v>
      </c>
      <c r="B10" s="139" t="s">
        <v>147</v>
      </c>
      <c r="C10" s="139" t="s">
        <v>147</v>
      </c>
      <c r="D10" s="91" t="s">
        <v>148</v>
      </c>
      <c r="E10" s="27">
        <f aca="true" t="shared" si="0" ref="E10:E20">SUM(F10:J10)</f>
        <v>79.87</v>
      </c>
      <c r="F10" s="27">
        <v>79.87</v>
      </c>
      <c r="G10" s="27"/>
    </row>
    <row r="11" spans="1:7" s="23" customFormat="1" ht="22.5" customHeight="1">
      <c r="A11" s="138" t="s">
        <v>149</v>
      </c>
      <c r="B11" s="139" t="s">
        <v>147</v>
      </c>
      <c r="C11" s="139" t="s">
        <v>147</v>
      </c>
      <c r="D11" s="91" t="s">
        <v>150</v>
      </c>
      <c r="E11" s="27">
        <f t="shared" si="0"/>
        <v>21.87</v>
      </c>
      <c r="F11" s="27">
        <v>21.87</v>
      </c>
      <c r="G11" s="27"/>
    </row>
    <row r="12" spans="1:7" s="23" customFormat="1" ht="22.5" customHeight="1">
      <c r="A12" s="138" t="s">
        <v>151</v>
      </c>
      <c r="B12" s="139" t="s">
        <v>147</v>
      </c>
      <c r="C12" s="139" t="s">
        <v>147</v>
      </c>
      <c r="D12" s="91" t="s">
        <v>152</v>
      </c>
      <c r="E12" s="27">
        <f t="shared" si="0"/>
        <v>5.6</v>
      </c>
      <c r="F12" s="27">
        <v>5.6</v>
      </c>
      <c r="G12" s="27"/>
    </row>
    <row r="13" spans="1:7" s="23" customFormat="1" ht="22.5" customHeight="1">
      <c r="A13" s="138" t="s">
        <v>166</v>
      </c>
      <c r="B13" s="139" t="s">
        <v>147</v>
      </c>
      <c r="C13" s="139" t="s">
        <v>147</v>
      </c>
      <c r="D13" s="91" t="s">
        <v>167</v>
      </c>
      <c r="E13" s="27">
        <f t="shared" si="0"/>
        <v>70.64</v>
      </c>
      <c r="F13" s="27">
        <v>70.64</v>
      </c>
      <c r="G13" s="27"/>
    </row>
    <row r="14" spans="1:7" s="23" customFormat="1" ht="22.5" customHeight="1">
      <c r="A14" s="138" t="s">
        <v>153</v>
      </c>
      <c r="B14" s="139" t="s">
        <v>147</v>
      </c>
      <c r="C14" s="139" t="s">
        <v>147</v>
      </c>
      <c r="D14" s="91" t="s">
        <v>154</v>
      </c>
      <c r="E14" s="27">
        <f t="shared" si="0"/>
        <v>182.8</v>
      </c>
      <c r="F14" s="27">
        <v>182.8</v>
      </c>
      <c r="G14" s="27"/>
    </row>
    <row r="15" spans="1:7" s="23" customFormat="1" ht="22.5" customHeight="1">
      <c r="A15" s="138" t="s">
        <v>155</v>
      </c>
      <c r="B15" s="139" t="s">
        <v>147</v>
      </c>
      <c r="C15" s="139" t="s">
        <v>147</v>
      </c>
      <c r="D15" s="91" t="s">
        <v>156</v>
      </c>
      <c r="E15" s="27">
        <f t="shared" si="0"/>
        <v>7670.78</v>
      </c>
      <c r="F15" s="27"/>
      <c r="G15" s="27">
        <v>7670.78</v>
      </c>
    </row>
    <row r="16" spans="1:7" s="23" customFormat="1" ht="22.5" customHeight="1">
      <c r="A16" s="138" t="s">
        <v>157</v>
      </c>
      <c r="B16" s="139" t="s">
        <v>147</v>
      </c>
      <c r="C16" s="139" t="s">
        <v>147</v>
      </c>
      <c r="D16" s="91" t="s">
        <v>158</v>
      </c>
      <c r="E16" s="27">
        <f t="shared" si="0"/>
        <v>470.47</v>
      </c>
      <c r="F16" s="27"/>
      <c r="G16" s="27">
        <v>470.47</v>
      </c>
    </row>
    <row r="17" spans="1:7" s="23" customFormat="1" ht="22.5" customHeight="1">
      <c r="A17" s="138" t="s">
        <v>164</v>
      </c>
      <c r="B17" s="139" t="s">
        <v>147</v>
      </c>
      <c r="C17" s="139" t="s">
        <v>147</v>
      </c>
      <c r="D17" s="91" t="s">
        <v>165</v>
      </c>
      <c r="E17" s="27">
        <f t="shared" si="0"/>
        <v>55.4</v>
      </c>
      <c r="F17" s="27"/>
      <c r="G17" s="27">
        <v>55.4</v>
      </c>
    </row>
    <row r="18" spans="1:7" s="23" customFormat="1" ht="22.5" customHeight="1">
      <c r="A18" s="138" t="s">
        <v>159</v>
      </c>
      <c r="B18" s="139" t="s">
        <v>147</v>
      </c>
      <c r="C18" s="139" t="s">
        <v>147</v>
      </c>
      <c r="D18" s="91" t="s">
        <v>160</v>
      </c>
      <c r="E18" s="27">
        <f t="shared" si="0"/>
        <v>121.77</v>
      </c>
      <c r="F18" s="27"/>
      <c r="G18" s="27">
        <v>121.77</v>
      </c>
    </row>
    <row r="19" spans="1:7" s="23" customFormat="1" ht="22.5" customHeight="1">
      <c r="A19" s="138" t="s">
        <v>161</v>
      </c>
      <c r="B19" s="139" t="s">
        <v>147</v>
      </c>
      <c r="C19" s="139" t="s">
        <v>147</v>
      </c>
      <c r="D19" s="91" t="s">
        <v>162</v>
      </c>
      <c r="E19" s="27">
        <f t="shared" si="0"/>
        <v>174.72</v>
      </c>
      <c r="F19" s="27"/>
      <c r="G19" s="27">
        <v>174.72</v>
      </c>
    </row>
    <row r="20" spans="1:7" s="23" customFormat="1" ht="22.5" customHeight="1" thickBot="1">
      <c r="A20" s="138">
        <v>2210201</v>
      </c>
      <c r="B20" s="139"/>
      <c r="C20" s="139"/>
      <c r="D20" s="11" t="s">
        <v>163</v>
      </c>
      <c r="E20" s="27">
        <f t="shared" si="0"/>
        <v>20.83</v>
      </c>
      <c r="F20" s="29">
        <v>20.83</v>
      </c>
      <c r="G20" s="29"/>
    </row>
    <row r="21" spans="1:7" ht="32.25" customHeight="1">
      <c r="A21" s="179" t="s">
        <v>91</v>
      </c>
      <c r="B21" s="179"/>
      <c r="C21" s="180"/>
      <c r="D21" s="180"/>
      <c r="E21" s="180"/>
      <c r="F21" s="180"/>
      <c r="G21" s="180"/>
    </row>
  </sheetData>
  <sheetProtection/>
  <mergeCells count="21">
    <mergeCell ref="A15:C15"/>
    <mergeCell ref="F4:F7"/>
    <mergeCell ref="A20:C20"/>
    <mergeCell ref="A21:G21"/>
    <mergeCell ref="A16:C16"/>
    <mergeCell ref="A17:C17"/>
    <mergeCell ref="A18:C18"/>
    <mergeCell ref="A5:C7"/>
    <mergeCell ref="A14:C14"/>
    <mergeCell ref="A10:C10"/>
    <mergeCell ref="A13:C13"/>
    <mergeCell ref="G4:G7"/>
    <mergeCell ref="A19:C19"/>
    <mergeCell ref="A1:G1"/>
    <mergeCell ref="A4:D4"/>
    <mergeCell ref="A8:D8"/>
    <mergeCell ref="A9:D9"/>
    <mergeCell ref="A11:C11"/>
    <mergeCell ref="A12:C12"/>
    <mergeCell ref="D5:D7"/>
    <mergeCell ref="E4:E7"/>
  </mergeCells>
  <printOptions horizontalCentered="1"/>
  <pageMargins left="0.3541666666666667" right="0.3541666666666667" top="0.7868055555555555" bottom="0.7868055555555555" header="0.5111111111111111" footer="0.19652777777777777"/>
  <pageSetup fitToHeight="1" fitToWidth="1" horizontalDpi="600" verticalDpi="600" orientation="landscape" paperSize="9" r:id="rId1"/>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G37"/>
  <sheetViews>
    <sheetView zoomScalePageLayoutView="0" workbookViewId="0" topLeftCell="A4">
      <selection activeCell="F19" sqref="F19"/>
    </sheetView>
  </sheetViews>
  <sheetFormatPr defaultColWidth="9.00390625" defaultRowHeight="14.25"/>
  <cols>
    <col min="1" max="2" width="4.625" style="25" customWidth="1"/>
    <col min="3" max="3" width="5.00390625" style="25" customWidth="1"/>
    <col min="4" max="4" width="25.00390625" style="25" customWidth="1"/>
    <col min="5" max="7" width="23.50390625" style="102" customWidth="1"/>
    <col min="8" max="113" width="9.00390625" style="25" bestFit="1" customWidth="1"/>
    <col min="114" max="16384" width="9.00390625" style="25" customWidth="1"/>
  </cols>
  <sheetData>
    <row r="1" spans="1:7" s="15" customFormat="1" ht="30" customHeight="1">
      <c r="A1" s="165" t="s">
        <v>92</v>
      </c>
      <c r="B1" s="165"/>
      <c r="C1" s="165"/>
      <c r="D1" s="165"/>
      <c r="E1" s="165"/>
      <c r="F1" s="165"/>
      <c r="G1" s="165"/>
    </row>
    <row r="2" spans="1:7" s="17" customFormat="1" ht="10.5" customHeight="1">
      <c r="A2" s="16"/>
      <c r="B2" s="16"/>
      <c r="C2" s="16"/>
      <c r="D2" s="16"/>
      <c r="E2" s="96"/>
      <c r="F2" s="96"/>
      <c r="G2" s="97" t="s">
        <v>93</v>
      </c>
    </row>
    <row r="3" spans="1:7" s="17" customFormat="1" ht="15" customHeight="1">
      <c r="A3" s="88" t="s">
        <v>112</v>
      </c>
      <c r="B3" s="4"/>
      <c r="C3" s="16"/>
      <c r="D3" s="16"/>
      <c r="E3" s="98"/>
      <c r="F3" s="98"/>
      <c r="G3" s="97" t="s">
        <v>2</v>
      </c>
    </row>
    <row r="4" spans="1:7" s="18" customFormat="1" ht="13.5" customHeight="1">
      <c r="A4" s="166" t="s">
        <v>89</v>
      </c>
      <c r="B4" s="167"/>
      <c r="C4" s="168"/>
      <c r="D4" s="168"/>
      <c r="E4" s="182" t="s">
        <v>39</v>
      </c>
      <c r="F4" s="184" t="s">
        <v>94</v>
      </c>
      <c r="G4" s="186" t="s">
        <v>95</v>
      </c>
    </row>
    <row r="5" spans="1:7" s="18" customFormat="1" ht="17.25" customHeight="1">
      <c r="A5" s="181" t="s">
        <v>96</v>
      </c>
      <c r="B5" s="171"/>
      <c r="C5" s="172"/>
      <c r="D5" s="172" t="s">
        <v>64</v>
      </c>
      <c r="E5" s="183"/>
      <c r="F5" s="185"/>
      <c r="G5" s="187"/>
    </row>
    <row r="6" spans="1:7" s="18" customFormat="1" ht="14.25" customHeight="1">
      <c r="A6" s="181"/>
      <c r="B6" s="171"/>
      <c r="C6" s="172"/>
      <c r="D6" s="172"/>
      <c r="E6" s="183"/>
      <c r="F6" s="185"/>
      <c r="G6" s="187"/>
    </row>
    <row r="7" spans="1:7" s="18" customFormat="1" ht="14.25" customHeight="1">
      <c r="A7" s="169" t="s">
        <v>65</v>
      </c>
      <c r="B7" s="170"/>
      <c r="C7" s="170"/>
      <c r="D7" s="171"/>
      <c r="E7" s="110">
        <v>1</v>
      </c>
      <c r="F7" s="110">
        <v>2</v>
      </c>
      <c r="G7" s="110">
        <v>3</v>
      </c>
    </row>
    <row r="8" spans="1:7" s="18" customFormat="1" ht="14.25" customHeight="1">
      <c r="A8" s="169" t="s">
        <v>51</v>
      </c>
      <c r="B8" s="170"/>
      <c r="C8" s="170"/>
      <c r="D8" s="171"/>
      <c r="E8" s="100">
        <f aca="true" t="shared" si="0" ref="E8:E14">F8+G8</f>
        <v>381.61</v>
      </c>
      <c r="F8" s="100">
        <f>F9+F16+F32</f>
        <v>349.2</v>
      </c>
      <c r="G8" s="101">
        <f>G9+G16+G32</f>
        <v>32.41</v>
      </c>
    </row>
    <row r="9" spans="1:7" s="23" customFormat="1" ht="14.25" customHeight="1">
      <c r="A9" s="188">
        <v>301</v>
      </c>
      <c r="B9" s="189"/>
      <c r="C9" s="190"/>
      <c r="D9" s="95" t="s">
        <v>168</v>
      </c>
      <c r="E9" s="99">
        <f t="shared" si="0"/>
        <v>204.45</v>
      </c>
      <c r="F9" s="100">
        <f>SUM(F10:F14)</f>
        <v>204.45</v>
      </c>
      <c r="G9" s="101"/>
    </row>
    <row r="10" spans="1:7" s="23" customFormat="1" ht="14.25" customHeight="1">
      <c r="A10" s="138">
        <v>30101</v>
      </c>
      <c r="B10" s="139"/>
      <c r="C10" s="139"/>
      <c r="D10" s="95" t="s">
        <v>169</v>
      </c>
      <c r="E10" s="99">
        <f t="shared" si="0"/>
        <v>59.66</v>
      </c>
      <c r="F10" s="100">
        <v>59.66</v>
      </c>
      <c r="G10" s="101"/>
    </row>
    <row r="11" spans="1:7" s="23" customFormat="1" ht="14.25" customHeight="1">
      <c r="A11" s="138">
        <v>30102</v>
      </c>
      <c r="B11" s="139"/>
      <c r="C11" s="139"/>
      <c r="D11" s="95" t="s">
        <v>170</v>
      </c>
      <c r="E11" s="99">
        <f t="shared" si="0"/>
        <v>5.03</v>
      </c>
      <c r="F11" s="100">
        <v>5.03</v>
      </c>
      <c r="G11" s="101"/>
    </row>
    <row r="12" spans="1:7" s="23" customFormat="1" ht="14.25" customHeight="1">
      <c r="A12" s="138">
        <v>30103</v>
      </c>
      <c r="B12" s="139"/>
      <c r="C12" s="139"/>
      <c r="D12" s="95" t="s">
        <v>186</v>
      </c>
      <c r="E12" s="99">
        <f t="shared" si="0"/>
        <v>0.46</v>
      </c>
      <c r="F12" s="100">
        <v>0.46</v>
      </c>
      <c r="G12" s="101"/>
    </row>
    <row r="13" spans="1:7" s="23" customFormat="1" ht="14.25" customHeight="1">
      <c r="A13" s="138">
        <v>30104</v>
      </c>
      <c r="B13" s="139"/>
      <c r="C13" s="139"/>
      <c r="D13" s="95" t="s">
        <v>193</v>
      </c>
      <c r="E13" s="99">
        <f t="shared" si="0"/>
        <v>54.58</v>
      </c>
      <c r="F13" s="100">
        <v>54.58</v>
      </c>
      <c r="G13" s="101"/>
    </row>
    <row r="14" spans="1:7" s="23" customFormat="1" ht="14.25" customHeight="1">
      <c r="A14" s="138">
        <v>30107</v>
      </c>
      <c r="B14" s="139"/>
      <c r="C14" s="139"/>
      <c r="D14" s="95" t="s">
        <v>187</v>
      </c>
      <c r="E14" s="99">
        <f t="shared" si="0"/>
        <v>84.72</v>
      </c>
      <c r="F14" s="100">
        <v>84.72</v>
      </c>
      <c r="G14" s="101"/>
    </row>
    <row r="15" spans="1:7" s="23" customFormat="1" ht="14.25" customHeight="1">
      <c r="A15" s="138"/>
      <c r="B15" s="139"/>
      <c r="C15" s="139"/>
      <c r="D15" s="95"/>
      <c r="E15" s="99"/>
      <c r="F15" s="100"/>
      <c r="G15" s="101"/>
    </row>
    <row r="16" spans="1:7" s="23" customFormat="1" ht="14.25" customHeight="1">
      <c r="A16" s="138">
        <v>302</v>
      </c>
      <c r="B16" s="139"/>
      <c r="C16" s="139"/>
      <c r="D16" s="95" t="s">
        <v>171</v>
      </c>
      <c r="E16" s="99">
        <f aca="true" t="shared" si="1" ref="E16:E30">F16+G16</f>
        <v>32.41</v>
      </c>
      <c r="F16" s="104"/>
      <c r="G16" s="104">
        <f>SUM(G17:G30)</f>
        <v>32.41</v>
      </c>
    </row>
    <row r="17" spans="1:7" s="23" customFormat="1" ht="14.25" customHeight="1">
      <c r="A17" s="138">
        <v>30201</v>
      </c>
      <c r="B17" s="139"/>
      <c r="C17" s="139"/>
      <c r="D17" s="95" t="s">
        <v>175</v>
      </c>
      <c r="E17" s="99">
        <f t="shared" si="1"/>
        <v>3.18</v>
      </c>
      <c r="F17" s="100"/>
      <c r="G17" s="104">
        <v>3.18</v>
      </c>
    </row>
    <row r="18" spans="1:7" s="23" customFormat="1" ht="14.25" customHeight="1">
      <c r="A18" s="138">
        <v>30205</v>
      </c>
      <c r="B18" s="139"/>
      <c r="C18" s="139"/>
      <c r="D18" s="95" t="s">
        <v>176</v>
      </c>
      <c r="E18" s="99">
        <f t="shared" si="1"/>
        <v>0.01</v>
      </c>
      <c r="F18" s="100"/>
      <c r="G18" s="104">
        <v>0.01</v>
      </c>
    </row>
    <row r="19" spans="1:7" s="23" customFormat="1" ht="14.25" customHeight="1">
      <c r="A19" s="138">
        <v>30206</v>
      </c>
      <c r="B19" s="139"/>
      <c r="C19" s="139"/>
      <c r="D19" s="95" t="s">
        <v>177</v>
      </c>
      <c r="E19" s="99">
        <f t="shared" si="1"/>
        <v>2.98</v>
      </c>
      <c r="F19" s="100"/>
      <c r="G19" s="104">
        <v>2.98</v>
      </c>
    </row>
    <row r="20" spans="1:7" s="23" customFormat="1" ht="14.25" customHeight="1">
      <c r="A20" s="138">
        <v>30207</v>
      </c>
      <c r="B20" s="139"/>
      <c r="C20" s="139"/>
      <c r="D20" s="95" t="s">
        <v>179</v>
      </c>
      <c r="E20" s="99">
        <f t="shared" si="1"/>
        <v>1.32</v>
      </c>
      <c r="F20" s="100"/>
      <c r="G20" s="104">
        <v>1.32</v>
      </c>
    </row>
    <row r="21" spans="1:7" s="23" customFormat="1" ht="14.25" customHeight="1">
      <c r="A21" s="138">
        <v>30209</v>
      </c>
      <c r="B21" s="139"/>
      <c r="C21" s="139"/>
      <c r="D21" s="95" t="s">
        <v>178</v>
      </c>
      <c r="E21" s="99">
        <f t="shared" si="1"/>
        <v>0.31</v>
      </c>
      <c r="F21" s="100"/>
      <c r="G21" s="104">
        <v>0.31</v>
      </c>
    </row>
    <row r="22" spans="1:7" s="23" customFormat="1" ht="14.25" customHeight="1">
      <c r="A22" s="138">
        <v>30211</v>
      </c>
      <c r="B22" s="139"/>
      <c r="C22" s="139"/>
      <c r="D22" s="95" t="s">
        <v>181</v>
      </c>
      <c r="E22" s="99">
        <f t="shared" si="1"/>
        <v>1.5</v>
      </c>
      <c r="F22" s="100"/>
      <c r="G22" s="104">
        <v>1.5</v>
      </c>
    </row>
    <row r="23" spans="1:7" s="23" customFormat="1" ht="14.25" customHeight="1">
      <c r="A23" s="138">
        <v>30213</v>
      </c>
      <c r="B23" s="139"/>
      <c r="C23" s="139"/>
      <c r="D23" s="95" t="s">
        <v>188</v>
      </c>
      <c r="E23" s="99">
        <f t="shared" si="1"/>
        <v>2.67</v>
      </c>
      <c r="F23" s="100"/>
      <c r="G23" s="104">
        <v>2.67</v>
      </c>
    </row>
    <row r="24" spans="1:7" s="23" customFormat="1" ht="14.25" customHeight="1">
      <c r="A24" s="138">
        <v>30216</v>
      </c>
      <c r="B24" s="139"/>
      <c r="C24" s="139"/>
      <c r="D24" s="95" t="s">
        <v>174</v>
      </c>
      <c r="E24" s="99">
        <f t="shared" si="1"/>
        <v>0.64</v>
      </c>
      <c r="F24" s="100"/>
      <c r="G24" s="104">
        <v>0.64</v>
      </c>
    </row>
    <row r="25" spans="1:7" s="23" customFormat="1" ht="14.25" customHeight="1">
      <c r="A25" s="138">
        <v>30226</v>
      </c>
      <c r="B25" s="139"/>
      <c r="C25" s="139"/>
      <c r="D25" s="95" t="s">
        <v>173</v>
      </c>
      <c r="E25" s="99">
        <f t="shared" si="1"/>
        <v>0.92</v>
      </c>
      <c r="F25" s="100"/>
      <c r="G25" s="104">
        <v>0.92</v>
      </c>
    </row>
    <row r="26" spans="1:7" s="23" customFormat="1" ht="14.25" customHeight="1">
      <c r="A26" s="138">
        <v>30227</v>
      </c>
      <c r="B26" s="139"/>
      <c r="C26" s="139"/>
      <c r="D26" s="95" t="s">
        <v>189</v>
      </c>
      <c r="E26" s="99">
        <f t="shared" si="1"/>
        <v>0.2</v>
      </c>
      <c r="F26" s="100"/>
      <c r="G26" s="104">
        <v>0.2</v>
      </c>
    </row>
    <row r="27" spans="1:7" s="23" customFormat="1" ht="14.25" customHeight="1">
      <c r="A27" s="138">
        <v>30228</v>
      </c>
      <c r="B27" s="139"/>
      <c r="C27" s="139"/>
      <c r="D27" s="95" t="s">
        <v>172</v>
      </c>
      <c r="E27" s="99">
        <f t="shared" si="1"/>
        <v>1.84</v>
      </c>
      <c r="F27" s="100"/>
      <c r="G27" s="104">
        <v>1.84</v>
      </c>
    </row>
    <row r="28" spans="1:7" s="23" customFormat="1" ht="14.25" customHeight="1">
      <c r="A28" s="138">
        <v>30229</v>
      </c>
      <c r="B28" s="139"/>
      <c r="C28" s="139"/>
      <c r="D28" s="95" t="s">
        <v>190</v>
      </c>
      <c r="E28" s="99">
        <f t="shared" si="1"/>
        <v>9.11</v>
      </c>
      <c r="F28" s="104"/>
      <c r="G28" s="104">
        <v>9.11</v>
      </c>
    </row>
    <row r="29" spans="1:7" s="23" customFormat="1" ht="14.25" customHeight="1">
      <c r="A29" s="138">
        <v>30230</v>
      </c>
      <c r="B29" s="139"/>
      <c r="C29" s="139"/>
      <c r="D29" s="95" t="s">
        <v>182</v>
      </c>
      <c r="E29" s="99">
        <f t="shared" si="1"/>
        <v>6</v>
      </c>
      <c r="F29" s="100"/>
      <c r="G29" s="104">
        <v>6</v>
      </c>
    </row>
    <row r="30" spans="1:7" s="23" customFormat="1" ht="14.25" customHeight="1">
      <c r="A30" s="138">
        <v>30299</v>
      </c>
      <c r="B30" s="139"/>
      <c r="C30" s="139"/>
      <c r="D30" s="95" t="s">
        <v>180</v>
      </c>
      <c r="E30" s="99">
        <f t="shared" si="1"/>
        <v>1.73</v>
      </c>
      <c r="F30" s="100"/>
      <c r="G30" s="104">
        <v>1.73</v>
      </c>
    </row>
    <row r="31" spans="1:7" s="23" customFormat="1" ht="14.25" customHeight="1">
      <c r="A31" s="138"/>
      <c r="B31" s="139"/>
      <c r="C31" s="139"/>
      <c r="D31" s="95"/>
      <c r="E31" s="99"/>
      <c r="F31" s="100"/>
      <c r="G31" s="104"/>
    </row>
    <row r="32" spans="1:7" s="23" customFormat="1" ht="14.25" customHeight="1">
      <c r="A32" s="138">
        <v>303</v>
      </c>
      <c r="B32" s="139"/>
      <c r="C32" s="139"/>
      <c r="D32" s="95" t="s">
        <v>183</v>
      </c>
      <c r="E32" s="99">
        <f>F32+G32</f>
        <v>144.75</v>
      </c>
      <c r="F32" s="100">
        <f>SUM(F33:F36)</f>
        <v>144.75</v>
      </c>
      <c r="G32" s="28"/>
    </row>
    <row r="33" spans="1:7" s="23" customFormat="1" ht="14.25" customHeight="1">
      <c r="A33" s="138">
        <v>30302</v>
      </c>
      <c r="B33" s="139"/>
      <c r="C33" s="139"/>
      <c r="D33" s="95" t="s">
        <v>184</v>
      </c>
      <c r="E33" s="99">
        <f>F33+G33</f>
        <v>21.86</v>
      </c>
      <c r="F33" s="27">
        <v>21.86</v>
      </c>
      <c r="G33" s="105"/>
    </row>
    <row r="34" spans="1:7" s="23" customFormat="1" ht="14.25" customHeight="1">
      <c r="A34" s="138">
        <v>30311</v>
      </c>
      <c r="B34" s="139"/>
      <c r="C34" s="139"/>
      <c r="D34" s="95" t="s">
        <v>185</v>
      </c>
      <c r="E34" s="99">
        <f>F34+G34</f>
        <v>20.83</v>
      </c>
      <c r="F34" s="100">
        <v>20.83</v>
      </c>
      <c r="G34" s="104"/>
    </row>
    <row r="35" spans="1:7" s="23" customFormat="1" ht="14.25" customHeight="1">
      <c r="A35" s="138">
        <v>30313</v>
      </c>
      <c r="B35" s="139"/>
      <c r="C35" s="139"/>
      <c r="D35" s="95" t="s">
        <v>191</v>
      </c>
      <c r="E35" s="99">
        <f>F35+G35</f>
        <v>61.24</v>
      </c>
      <c r="F35" s="103">
        <v>61.24</v>
      </c>
      <c r="G35" s="104"/>
    </row>
    <row r="36" spans="1:7" s="23" customFormat="1" ht="14.25" customHeight="1" thickBot="1">
      <c r="A36" s="138">
        <v>30315</v>
      </c>
      <c r="B36" s="139"/>
      <c r="C36" s="139"/>
      <c r="D36" s="95" t="s">
        <v>192</v>
      </c>
      <c r="E36" s="99">
        <f>F36+G36</f>
        <v>40.82</v>
      </c>
      <c r="F36" s="103">
        <v>40.82</v>
      </c>
      <c r="G36" s="104"/>
    </row>
    <row r="37" spans="1:7" ht="32.25" customHeight="1">
      <c r="A37" s="179" t="s">
        <v>97</v>
      </c>
      <c r="B37" s="179"/>
      <c r="C37" s="180"/>
      <c r="D37" s="180"/>
      <c r="E37" s="180"/>
      <c r="F37" s="180"/>
      <c r="G37" s="180"/>
    </row>
  </sheetData>
  <sheetProtection/>
  <mergeCells count="38">
    <mergeCell ref="A28:C28"/>
    <mergeCell ref="A15:C15"/>
    <mergeCell ref="A16:C16"/>
    <mergeCell ref="A35:C35"/>
    <mergeCell ref="A36:C36"/>
    <mergeCell ref="A30:C30"/>
    <mergeCell ref="A22:C22"/>
    <mergeCell ref="A29:C29"/>
    <mergeCell ref="A31:C31"/>
    <mergeCell ref="A26:C26"/>
    <mergeCell ref="A27:C27"/>
    <mergeCell ref="A23:C23"/>
    <mergeCell ref="A24:C24"/>
    <mergeCell ref="A17:C17"/>
    <mergeCell ref="A18:C18"/>
    <mergeCell ref="A19:C19"/>
    <mergeCell ref="A21:C21"/>
    <mergeCell ref="A20:C20"/>
    <mergeCell ref="A25:C25"/>
    <mergeCell ref="A37:G37"/>
    <mergeCell ref="D5:D6"/>
    <mergeCell ref="E4:E6"/>
    <mergeCell ref="F4:F6"/>
    <mergeCell ref="G4:G6"/>
    <mergeCell ref="A5:C6"/>
    <mergeCell ref="A9:C9"/>
    <mergeCell ref="A32:C32"/>
    <mergeCell ref="A33:C33"/>
    <mergeCell ref="A34:C34"/>
    <mergeCell ref="A13:C13"/>
    <mergeCell ref="A14:C14"/>
    <mergeCell ref="A1:G1"/>
    <mergeCell ref="A4:D4"/>
    <mergeCell ref="A7:D7"/>
    <mergeCell ref="A8:D8"/>
    <mergeCell ref="A10:C10"/>
    <mergeCell ref="A11:C11"/>
    <mergeCell ref="A12:C12"/>
  </mergeCells>
  <printOptions horizontalCentered="1"/>
  <pageMargins left="0.3541666666666667" right="0.3541666666666667" top="0.7868055555555555" bottom="0.7868055555555555" header="0.5111111111111111" footer="0.19652777777777777"/>
  <pageSetup fitToHeight="1" fitToWidth="1" horizontalDpi="600" verticalDpi="600" orientation="landscape" paperSize="9" scale="83" r:id="rId1"/>
  <headerFooter alignWithMargins="0">
    <oddFooter>&amp;C第 &amp;P 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9"/>
  <sheetViews>
    <sheetView zoomScalePageLayoutView="0" workbookViewId="0" topLeftCell="A1">
      <selection activeCell="A9" sqref="A9:L9"/>
    </sheetView>
  </sheetViews>
  <sheetFormatPr defaultColWidth="9.00390625" defaultRowHeight="14.25"/>
  <cols>
    <col min="1" max="12" width="10.125" style="25" customWidth="1"/>
    <col min="13" max="74" width="9.00390625" style="25" bestFit="1" customWidth="1"/>
    <col min="75" max="16384" width="9.00390625" style="25" customWidth="1"/>
  </cols>
  <sheetData>
    <row r="1" spans="1:12" s="15" customFormat="1" ht="30" customHeight="1">
      <c r="A1" s="165" t="s">
        <v>98</v>
      </c>
      <c r="B1" s="165"/>
      <c r="C1" s="165"/>
      <c r="D1" s="165"/>
      <c r="E1" s="165"/>
      <c r="F1" s="165"/>
      <c r="G1" s="165"/>
      <c r="H1" s="165"/>
      <c r="I1" s="165"/>
      <c r="J1" s="165"/>
      <c r="K1" s="165"/>
      <c r="L1" s="165"/>
    </row>
    <row r="2" s="17" customFormat="1" ht="10.5" customHeight="1">
      <c r="L2" s="38" t="s">
        <v>99</v>
      </c>
    </row>
    <row r="3" spans="1:12" s="17" customFormat="1" ht="15" customHeight="1">
      <c r="A3" s="88" t="s">
        <v>112</v>
      </c>
      <c r="B3" s="26"/>
      <c r="C3" s="26"/>
      <c r="D3" s="26"/>
      <c r="E3" s="26"/>
      <c r="F3" s="26"/>
      <c r="G3" s="26"/>
      <c r="H3" s="26"/>
      <c r="I3" s="26"/>
      <c r="J3" s="26"/>
      <c r="K3" s="39"/>
      <c r="L3" s="38" t="s">
        <v>2</v>
      </c>
    </row>
    <row r="4" spans="1:12" s="18" customFormat="1" ht="27.75" customHeight="1">
      <c r="A4" s="191" t="s">
        <v>100</v>
      </c>
      <c r="B4" s="192"/>
      <c r="C4" s="192"/>
      <c r="D4" s="192"/>
      <c r="E4" s="192"/>
      <c r="F4" s="193"/>
      <c r="G4" s="194" t="s">
        <v>101</v>
      </c>
      <c r="H4" s="192"/>
      <c r="I4" s="192"/>
      <c r="J4" s="192"/>
      <c r="K4" s="192"/>
      <c r="L4" s="195"/>
    </row>
    <row r="5" spans="1:12" s="18" customFormat="1" ht="30" customHeight="1">
      <c r="A5" s="199" t="s">
        <v>51</v>
      </c>
      <c r="B5" s="201" t="s">
        <v>102</v>
      </c>
      <c r="C5" s="196" t="s">
        <v>103</v>
      </c>
      <c r="D5" s="197"/>
      <c r="E5" s="198"/>
      <c r="F5" s="203" t="s">
        <v>104</v>
      </c>
      <c r="G5" s="204" t="s">
        <v>51</v>
      </c>
      <c r="H5" s="201" t="s">
        <v>102</v>
      </c>
      <c r="I5" s="196" t="s">
        <v>103</v>
      </c>
      <c r="J5" s="197"/>
      <c r="K5" s="198"/>
      <c r="L5" s="206" t="s">
        <v>104</v>
      </c>
    </row>
    <row r="6" spans="1:12" s="18" customFormat="1" ht="30" customHeight="1">
      <c r="A6" s="200"/>
      <c r="B6" s="202"/>
      <c r="C6" s="60" t="s">
        <v>105</v>
      </c>
      <c r="D6" s="60" t="s">
        <v>106</v>
      </c>
      <c r="E6" s="60" t="s">
        <v>107</v>
      </c>
      <c r="F6" s="203"/>
      <c r="G6" s="205"/>
      <c r="H6" s="202"/>
      <c r="I6" s="60" t="s">
        <v>105</v>
      </c>
      <c r="J6" s="60" t="s">
        <v>106</v>
      </c>
      <c r="K6" s="60" t="s">
        <v>107</v>
      </c>
      <c r="L6" s="207"/>
    </row>
    <row r="7" spans="1:12" s="18" customFormat="1" ht="27.75" customHeight="1">
      <c r="A7" s="61">
        <v>1</v>
      </c>
      <c r="B7" s="62">
        <v>2</v>
      </c>
      <c r="C7" s="62">
        <v>3</v>
      </c>
      <c r="D7" s="62">
        <v>4</v>
      </c>
      <c r="E7" s="62">
        <v>5</v>
      </c>
      <c r="F7" s="62">
        <v>6</v>
      </c>
      <c r="G7" s="62">
        <v>7</v>
      </c>
      <c r="H7" s="62">
        <v>8</v>
      </c>
      <c r="I7" s="62">
        <v>9</v>
      </c>
      <c r="J7" s="62">
        <v>10</v>
      </c>
      <c r="K7" s="62">
        <v>11</v>
      </c>
      <c r="L7" s="63">
        <v>12</v>
      </c>
    </row>
    <row r="8" spans="1:12" s="109" customFormat="1" ht="42.75" customHeight="1">
      <c r="A8" s="106">
        <f>C8+F8</f>
        <v>6.5</v>
      </c>
      <c r="B8" s="107"/>
      <c r="C8" s="107">
        <v>6</v>
      </c>
      <c r="D8" s="107"/>
      <c r="E8" s="107">
        <v>6</v>
      </c>
      <c r="F8" s="107">
        <v>0.5</v>
      </c>
      <c r="G8" s="107">
        <v>6</v>
      </c>
      <c r="H8" s="107"/>
      <c r="I8" s="107">
        <v>6</v>
      </c>
      <c r="J8" s="107"/>
      <c r="K8" s="107">
        <v>6</v>
      </c>
      <c r="L8" s="108"/>
    </row>
    <row r="9" spans="1:12" ht="45" customHeight="1">
      <c r="A9" s="179" t="s">
        <v>108</v>
      </c>
      <c r="B9" s="180"/>
      <c r="C9" s="180"/>
      <c r="D9" s="180"/>
      <c r="E9" s="180"/>
      <c r="F9" s="180"/>
      <c r="G9" s="180"/>
      <c r="H9" s="180"/>
      <c r="I9" s="180"/>
      <c r="J9" s="180"/>
      <c r="K9" s="180"/>
      <c r="L9" s="180"/>
    </row>
  </sheetData>
  <sheetProtection/>
  <mergeCells count="12">
    <mergeCell ref="H5:H6"/>
    <mergeCell ref="L5:L6"/>
    <mergeCell ref="A1:L1"/>
    <mergeCell ref="A4:F4"/>
    <mergeCell ref="G4:L4"/>
    <mergeCell ref="C5:E5"/>
    <mergeCell ref="I5:K5"/>
    <mergeCell ref="A9:L9"/>
    <mergeCell ref="A5:A6"/>
    <mergeCell ref="B5:B6"/>
    <mergeCell ref="F5:F6"/>
    <mergeCell ref="G5:G6"/>
  </mergeCells>
  <printOptions horizontalCentered="1"/>
  <pageMargins left="0.3541666666666667" right="0.3541666666666667" top="0.7868055555555555" bottom="0.7868055555555555" header="0.5111111111111111" footer="0.19652777777777777"/>
  <pageSetup fitToHeight="1" fitToWidth="1" horizontalDpi="600" verticalDpi="600" orientation="landscape" paperSize="9" r:id="rId1"/>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16"/>
  <sheetViews>
    <sheetView zoomScalePageLayoutView="0" workbookViewId="0" topLeftCell="A1">
      <selection activeCell="F4" sqref="F4:F7"/>
    </sheetView>
  </sheetViews>
  <sheetFormatPr defaultColWidth="9.00390625" defaultRowHeight="14.25"/>
  <cols>
    <col min="1" max="2" width="6.125" style="25" customWidth="1"/>
    <col min="3" max="3" width="8.50390625" style="25" customWidth="1"/>
    <col min="4" max="4" width="12.875" style="25" customWidth="1"/>
    <col min="5" max="5" width="26.25390625" style="25" customWidth="1"/>
    <col min="6" max="6" width="27.375" style="25" customWidth="1"/>
    <col min="7" max="7" width="32.625" style="25" customWidth="1"/>
  </cols>
  <sheetData>
    <row r="1" spans="1:7" s="15" customFormat="1" ht="30" customHeight="1">
      <c r="A1" s="165" t="s">
        <v>109</v>
      </c>
      <c r="B1" s="165"/>
      <c r="C1" s="165"/>
      <c r="D1" s="165"/>
      <c r="E1" s="165"/>
      <c r="F1" s="165"/>
      <c r="G1" s="165"/>
    </row>
    <row r="2" spans="1:7" s="17" customFormat="1" ht="10.5" customHeight="1">
      <c r="A2" s="16"/>
      <c r="B2" s="16"/>
      <c r="C2" s="16"/>
      <c r="D2" s="16"/>
      <c r="G2" s="38" t="s">
        <v>110</v>
      </c>
    </row>
    <row r="3" spans="1:7" s="17" customFormat="1" ht="15" customHeight="1">
      <c r="A3" s="88" t="s">
        <v>112</v>
      </c>
      <c r="B3" s="4"/>
      <c r="C3" s="16"/>
      <c r="D3" s="16"/>
      <c r="E3" s="39"/>
      <c r="F3" s="39"/>
      <c r="G3" s="38" t="s">
        <v>2</v>
      </c>
    </row>
    <row r="4" spans="1:7" s="18" customFormat="1" ht="20.25" customHeight="1">
      <c r="A4" s="166" t="s">
        <v>89</v>
      </c>
      <c r="B4" s="167"/>
      <c r="C4" s="168"/>
      <c r="D4" s="168"/>
      <c r="E4" s="216" t="s">
        <v>39</v>
      </c>
      <c r="F4" s="216" t="s">
        <v>69</v>
      </c>
      <c r="G4" s="217" t="s">
        <v>70</v>
      </c>
    </row>
    <row r="5" spans="1:7" s="18" customFormat="1" ht="27" customHeight="1">
      <c r="A5" s="181" t="s">
        <v>63</v>
      </c>
      <c r="B5" s="171"/>
      <c r="C5" s="172"/>
      <c r="D5" s="172" t="s">
        <v>64</v>
      </c>
      <c r="E5" s="216"/>
      <c r="F5" s="216"/>
      <c r="G5" s="217"/>
    </row>
    <row r="6" spans="1:7" s="18" customFormat="1" ht="18" customHeight="1">
      <c r="A6" s="181"/>
      <c r="B6" s="171"/>
      <c r="C6" s="172"/>
      <c r="D6" s="172"/>
      <c r="E6" s="216"/>
      <c r="F6" s="216"/>
      <c r="G6" s="217"/>
    </row>
    <row r="7" spans="1:7" s="18" customFormat="1" ht="22.5" customHeight="1">
      <c r="A7" s="181"/>
      <c r="B7" s="171"/>
      <c r="C7" s="172"/>
      <c r="D7" s="172"/>
      <c r="E7" s="216"/>
      <c r="F7" s="216"/>
      <c r="G7" s="217"/>
    </row>
    <row r="8" spans="1:7" s="18" customFormat="1" ht="22.5" customHeight="1">
      <c r="A8" s="169" t="s">
        <v>65</v>
      </c>
      <c r="B8" s="170"/>
      <c r="C8" s="170"/>
      <c r="D8" s="171"/>
      <c r="E8" s="19">
        <v>1</v>
      </c>
      <c r="F8" s="19">
        <v>2</v>
      </c>
      <c r="G8" s="20">
        <v>3</v>
      </c>
    </row>
    <row r="9" spans="1:7" s="18" customFormat="1" ht="22.5" customHeight="1">
      <c r="A9" s="208" t="s">
        <v>51</v>
      </c>
      <c r="B9" s="209"/>
      <c r="C9" s="209"/>
      <c r="D9" s="210"/>
      <c r="E9" s="31" t="s">
        <v>194</v>
      </c>
      <c r="F9" s="31"/>
      <c r="G9" s="32"/>
    </row>
    <row r="10" spans="1:7" s="23" customFormat="1" ht="22.5" customHeight="1">
      <c r="A10" s="218"/>
      <c r="B10" s="171"/>
      <c r="C10" s="172"/>
      <c r="D10" s="21"/>
      <c r="E10" s="33"/>
      <c r="F10" s="34"/>
      <c r="G10" s="74"/>
    </row>
    <row r="11" spans="1:7" s="23" customFormat="1" ht="22.5" customHeight="1">
      <c r="A11" s="181"/>
      <c r="B11" s="171"/>
      <c r="C11" s="172"/>
      <c r="D11" s="22"/>
      <c r="E11" s="33"/>
      <c r="F11" s="33"/>
      <c r="G11" s="35"/>
    </row>
    <row r="12" spans="1:7" s="23" customFormat="1" ht="22.5" customHeight="1">
      <c r="A12" s="181"/>
      <c r="B12" s="171"/>
      <c r="C12" s="172"/>
      <c r="D12" s="21"/>
      <c r="E12" s="33"/>
      <c r="F12" s="33"/>
      <c r="G12" s="35"/>
    </row>
    <row r="13" spans="1:7" s="23" customFormat="1" ht="22.5" customHeight="1">
      <c r="A13" s="181"/>
      <c r="B13" s="171"/>
      <c r="C13" s="172"/>
      <c r="D13" s="22"/>
      <c r="E13" s="33"/>
      <c r="F13" s="33"/>
      <c r="G13" s="35"/>
    </row>
    <row r="14" spans="1:7" s="23" customFormat="1" ht="22.5" customHeight="1">
      <c r="A14" s="181"/>
      <c r="B14" s="171"/>
      <c r="C14" s="172"/>
      <c r="D14" s="22"/>
      <c r="E14" s="33"/>
      <c r="F14" s="33"/>
      <c r="G14" s="35"/>
    </row>
    <row r="15" spans="1:7" s="23" customFormat="1" ht="22.5" customHeight="1">
      <c r="A15" s="211"/>
      <c r="B15" s="212"/>
      <c r="C15" s="213"/>
      <c r="D15" s="24"/>
      <c r="E15" s="36"/>
      <c r="F15" s="36"/>
      <c r="G15" s="37"/>
    </row>
    <row r="16" spans="1:7" s="25" customFormat="1" ht="32.25" customHeight="1">
      <c r="A16" s="214" t="s">
        <v>111</v>
      </c>
      <c r="B16" s="214"/>
      <c r="C16" s="215"/>
      <c r="D16" s="215"/>
      <c r="E16" s="215"/>
      <c r="F16" s="215"/>
      <c r="G16" s="215"/>
    </row>
  </sheetData>
  <sheetProtection/>
  <mergeCells count="16">
    <mergeCell ref="A14:C14"/>
    <mergeCell ref="A15:C15"/>
    <mergeCell ref="A16:G16"/>
    <mergeCell ref="D5:D7"/>
    <mergeCell ref="E4:E7"/>
    <mergeCell ref="F4:F7"/>
    <mergeCell ref="G4:G7"/>
    <mergeCell ref="A5:C7"/>
    <mergeCell ref="A10:C10"/>
    <mergeCell ref="A11:C11"/>
    <mergeCell ref="A12:C12"/>
    <mergeCell ref="A13:C13"/>
    <mergeCell ref="A1:G1"/>
    <mergeCell ref="A4:D4"/>
    <mergeCell ref="A8:D8"/>
    <mergeCell ref="A9:D9"/>
  </mergeCells>
  <printOptions horizontalCentered="1"/>
  <pageMargins left="0.3541666666666667" right="0.3541666666666667" top="0.7868055555555555" bottom="0.7868055555555555" header="0.5111111111111111" footer="0.19652777777777777"/>
  <pageSetup fitToHeight="1" fitToWidth="1" horizontalDpi="600" verticalDpi="600" orientation="landscape" paperSize="9" r:id="rId1"/>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谢玉珍</cp:lastModifiedBy>
  <cp:lastPrinted>2017-07-18T01:54:33Z</cp:lastPrinted>
  <dcterms:created xsi:type="dcterms:W3CDTF">2011-12-26T04:36:18Z</dcterms:created>
  <dcterms:modified xsi:type="dcterms:W3CDTF">2017-07-18T03:23:34Z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2052-8.1.0.3199</vt:lpwstr>
  </property>
</Properties>
</file>