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737" activeTab="3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<sst xmlns="http://schemas.openxmlformats.org/spreadsheetml/2006/main" count="905" uniqueCount="375">
  <si>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</si>
  <si>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</si>
  <si>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</si>
  <si>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</si>
  <si>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</si>
  <si>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</si>
  <si>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</si>
  <si>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</si>
  <si>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</si>
  <si>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</si>
  <si>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</si>
  <si>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</si>
  <si>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</si>
  <si>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</si>
  <si>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</si>
  <si>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</si>
  <si>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</si>
  <si>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</si>
  <si>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</si>
  <si>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</si>
  <si>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</si>
  <si>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</si>
  <si>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</si>
  <si>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</si>
  <si>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</si>
  <si>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</si>
  <si>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</si>
  <si>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</si>
  <si>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</si>
  <si>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</si>
  <si>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</si>
  <si>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</si>
  <si>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</si>
  <si>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</si>
  <si>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</si>
  <si>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</si>
  <si>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</si>
  <si>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</si>
  <si>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</si>
  <si>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</si>
  <si>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</si>
  <si>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</si>
  <si>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</si>
  <si>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</si>
  <si>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</si>
  <si>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</si>
  <si>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</si>
  <si>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</si>
  <si>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</si>
  <si>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</si>
  <si>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</si>
  <si>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</si>
  <si>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</si>
  <si>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</si>
  <si>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</si>
  <si>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</si>
  <si>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</si>
  <si>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</si>
  <si>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</si>
  <si>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</si>
  <si>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</si>
  <si>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</si>
  <si>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</si>
  <si>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</si>
  <si>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</si>
  <si>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</si>
  <si>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</si>
  <si>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</si>
  <si>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</si>
  <si>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</si>
  <si>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</si>
  <si>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</si>
  <si>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</si>
  <si>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</si>
  <si>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</si>
  <si>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</si>
  <si>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</si>
  <si>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</si>
  <si>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</si>
  <si>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</si>
  <si>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</si>
  <si>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</si>
  <si>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</si>
  <si>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</si>
  <si>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</si>
  <si>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</si>
  <si>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</si>
  <si>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</si>
  <si>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</si>
  <si>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</si>
  <si>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</si>
  <si>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</si>
  <si>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</si>
  <si>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</si>
  <si>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</si>
  <si>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</si>
  <si>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</si>
  <si>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</si>
  <si>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</si>
  <si>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</si>
  <si>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</si>
  <si>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</si>
  <si>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</si>
  <si>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</si>
  <si>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</si>
  <si>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</si>
  <si>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</si>
  <si>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</si>
  <si>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</si>
  <si>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</si>
  <si>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</si>
  <si>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</si>
  <si>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</si>
  <si>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</si>
  <si>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</si>
  <si>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</si>
  <si>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</si>
  <si>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</si>
  <si>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</si>
  <si>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</si>
  <si>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</si>
  <si>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</si>
  <si>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</si>
  <si>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</si>
  <si>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</si>
  <si>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</si>
  <si>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</si>
  <si>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</si>
  <si>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</si>
  <si>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</si>
  <si>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</si>
  <si>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</si>
  <si>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</si>
  <si>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</si>
  <si>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</si>
  <si>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</si>
  <si>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</si>
  <si>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</si>
  <si>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</si>
  <si>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</si>
  <si>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</si>
  <si>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</si>
  <si>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</si>
  <si>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</si>
  <si>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</si>
  <si>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</si>
  <si>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</si>
  <si>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</si>
  <si>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</si>
  <si>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</si>
  <si>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</si>
  <si>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</si>
  <si>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</si>
  <si>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</si>
  <si>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</si>
  <si>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</si>
  <si>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</si>
  <si>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</si>
  <si>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</si>
  <si>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</si>
  <si>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</si>
  <si>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</si>
  <si>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</si>
  <si>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</si>
  <si>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</si>
  <si>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</si>
  <si>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</si>
  <si>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</si>
  <si>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</si>
  <si>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</si>
  <si>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</si>
  <si>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</si>
  <si>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</si>
  <si>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</si>
  <si>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</si>
  <si>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</si>
  <si>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</si>
  <si>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</si>
  <si>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</si>
  <si>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</si>
  <si>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</si>
  <si>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</si>
  <si>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</si>
  <si>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</si>
  <si>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</si>
  <si>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</si>
  <si>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</si>
  <si>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</si>
  <si>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</si>
  <si>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</si>
  <si>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</si>
  <si>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</si>
  <si>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</si>
  <si>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</si>
  <si>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</si>
  <si>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</si>
  <si>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</si>
  <si>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</si>
  <si>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</si>
  <si>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</si>
  <si>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</si>
  <si>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</si>
  <si>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</si>
  <si>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</si>
  <si>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</si>
  <si>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</si>
  <si>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</si>
  <si>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</si>
  <si>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</si>
  <si>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</si>
  <si>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</si>
  <si>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</si>
  <si>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</si>
  <si>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</si>
  <si>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</si>
  <si>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</si>
  <si>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</si>
  <si>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</si>
  <si>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</si>
  <si>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</si>
  <si>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</si>
  <si>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</si>
  <si>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</si>
  <si>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</si>
  <si>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</si>
  <si>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</si>
  <si>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</si>
  <si>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</si>
  <si>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</si>
  <si>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</si>
  <si>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</si>
  <si>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</si>
  <si>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</si>
  <si>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</si>
  <si>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</si>
  <si>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</si>
  <si>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</si>
  <si>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</si>
  <si>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</si>
  <si>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</si>
  <si>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</si>
  <si>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</si>
  <si>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</si>
  <si>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</si>
  <si>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</si>
  <si>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</si>
  <si>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</si>
  <si>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</si>
  <si>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</si>
  <si>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</si>
  <si>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</si>
  <si>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</si>
  <si>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</si>
  <si>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</si>
  <si>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</si>
  <si>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</si>
  <si>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</si>
  <si>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</si>
  <si>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</si>
  <si>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</si>
  <si>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</si>
  <si>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</si>
  <si>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</si>
  <si>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</si>
  <si>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</si>
  <si>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</si>
  <si>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</si>
  <si>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</si>
  <si>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</si>
  <si>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</si>
  <si>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</si>
  <si>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</si>
  <si>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</si>
  <si>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</si>
  <si>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</si>
  <si>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</si>
  <si>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</si>
  <si>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</si>
  <si>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</si>
  <si>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</si>
  <si>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</si>
  <si>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</si>
  <si>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</si>
  <si>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</si>
  <si>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</si>
  <si>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</si>
  <si>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</si>
  <si>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</si>
  <si>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</si>
  <si>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</si>
  <si>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</si>
  <si>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</si>
  <si>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</si>
  <si>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</si>
  <si>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</si>
  <si>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</si>
  <si>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</si>
  <si>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</si>
  <si>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</si>
  <si>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</si>
  <si>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</si>
  <si>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</si>
  <si>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</si>
  <si>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</si>
  <si>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</si>
  <si>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</si>
  <si>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</si>
  <si>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</si>
  <si>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</si>
  <si>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</si>
  <si>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</si>
  <si>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</si>
  <si>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</si>
  <si>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</si>
  <si>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</si>
  <si>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</si>
  <si>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</si>
  <si>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</si>
  <si>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</si>
  <si>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</si>
  <si>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</si>
  <si>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</si>
  <si>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</si>
  <si>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</si>
  <si>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</si>
  <si>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</si>
  <si>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</si>
  <si>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</si>
  <si>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</si>
  <si>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</si>
  <si>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</si>
  <si>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</si>
  <si>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</si>
  <si>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</si>
  <si>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</si>
  <si>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</si>
  <si>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</si>
  <si>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</si>
  <si>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</si>
  <si>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 xml:space="preserve">  事业单位离退休</t>
  </si>
  <si>
    <t>社会保障和就业支出</t>
  </si>
  <si>
    <t xml:space="preserve">  水利行业业务管理</t>
  </si>
  <si>
    <t xml:space="preserve">  防汛</t>
  </si>
  <si>
    <t>住房保障支出</t>
  </si>
  <si>
    <t xml:space="preserve">  住房公积金</t>
  </si>
  <si>
    <t>单位名称：韶关市防洪管理中心</t>
  </si>
  <si>
    <t>单位：韶关市防洪管理中心</t>
  </si>
  <si>
    <t>八、社会保障和就业支出</t>
  </si>
  <si>
    <t xml:space="preserve">  事业单位离退休</t>
  </si>
  <si>
    <t>农林水支出</t>
  </si>
  <si>
    <t xml:space="preserve">  水利行业业务管理</t>
  </si>
  <si>
    <t xml:space="preserve">  水利工程建设</t>
  </si>
  <si>
    <t xml:space="preserve">  水利工程运行与维护</t>
  </si>
  <si>
    <t xml:space="preserve"> 水利</t>
  </si>
  <si>
    <t xml:space="preserve"> 行政事业单位离退休</t>
  </si>
  <si>
    <t xml:space="preserve"> 住房改革支出</t>
  </si>
  <si>
    <t xml:space="preserve"> 水利</t>
  </si>
  <si>
    <t xml:space="preserve"> 行政事业单位离退休</t>
  </si>
  <si>
    <t xml:space="preserve"> 住房改革支出</t>
  </si>
  <si>
    <t xml:space="preserve"> 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</si>
  <si>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其他水利支出</t>
    </r>
  </si>
  <si>
    <t>医疗卫生支出</t>
  </si>
  <si>
    <t xml:space="preserve"> 医疗保障</t>
  </si>
  <si>
    <t xml:space="preserve">  其他医疗保障支出</t>
  </si>
  <si>
    <t>21005</t>
  </si>
  <si>
    <t>2100599</t>
  </si>
  <si>
    <t xml:space="preserve">  住房公积金</t>
  </si>
  <si>
    <t>医疗卫生支出</t>
  </si>
  <si>
    <t>医疗卫生支出</t>
  </si>
  <si>
    <t xml:space="preserve"> 医疗保障</t>
  </si>
  <si>
    <t xml:space="preserve"> 医疗保障</t>
  </si>
  <si>
    <t xml:space="preserve">  其他医疗保障支出</t>
  </si>
  <si>
    <t xml:space="preserve">  其他医疗保障支出</t>
  </si>
  <si>
    <t>政府性基金预算财政拨款收入支出决算表</t>
  </si>
  <si>
    <t>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</si>
</sst>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33" borderId="10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Border="1" applyAlignment="1">
      <alignment horizontal="right" vertical="center" shrinkToFit="1"/>
      <protection/>
    </xf>
    <xf numFmtId="0" fontId="2" fillId="33" borderId="12" xfId="40" applyFont="1" applyFill="1" applyBorder="1" applyAlignment="1">
      <alignment horizontal="center" vertical="center" shrinkToFit="1"/>
      <protection/>
    </xf>
    <xf numFmtId="4" fontId="2" fillId="0" borderId="12" xfId="40" applyNumberFormat="1" applyFont="1" applyBorder="1" applyAlignment="1">
      <alignment horizontal="right" vertical="center" shrinkToFit="1"/>
      <protection/>
    </xf>
    <xf numFmtId="0" fontId="3" fillId="33" borderId="13" xfId="40" applyFont="1" applyFill="1" applyBorder="1" applyAlignment="1">
      <alignment horizontal="center" vertical="center" shrinkToFit="1"/>
      <protection/>
    </xf>
    <xf numFmtId="4" fontId="2" fillId="0" borderId="14" xfId="40" applyNumberFormat="1" applyFont="1" applyBorder="1" applyAlignment="1">
      <alignment horizontal="right" vertical="center" shrinkToFit="1"/>
      <protection/>
    </xf>
    <xf numFmtId="0" fontId="2" fillId="33" borderId="10" xfId="40" applyFont="1" applyFill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  <xf numFmtId="0" fontId="2" fillId="33" borderId="15" xfId="40" applyFont="1" applyFill="1" applyBorder="1" applyAlignment="1">
      <alignment horizontal="left" vertical="center" shrinkToFit="1"/>
      <protection/>
    </xf>
    <xf numFmtId="0" fontId="2" fillId="0" borderId="14" xfId="40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3" fillId="33" borderId="15" xfId="40" applyFont="1" applyFill="1" applyBorder="1" applyAlignment="1">
      <alignment horizontal="center" vertical="center" shrinkToFit="1"/>
      <protection/>
    </xf>
    <xf numFmtId="0" fontId="2" fillId="0" borderId="14" xfId="40" applyFont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left" vertical="center"/>
      <protection/>
    </xf>
    <xf numFmtId="0" fontId="2" fillId="33" borderId="14" xfId="40" applyFont="1" applyFill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center" vertical="center" shrinkToFit="1"/>
      <protection/>
    </xf>
    <xf numFmtId="0" fontId="2" fillId="0" borderId="0" xfId="40" applyFont="1" applyAlignment="1">
      <alignment horizontal="right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>
      <alignment/>
      <protection/>
    </xf>
    <xf numFmtId="0" fontId="1" fillId="0" borderId="0" xfId="41">
      <alignment/>
      <protection/>
    </xf>
    <xf numFmtId="0" fontId="4" fillId="0" borderId="0" xfId="41" applyFont="1" applyAlignment="1">
      <alignment horizontal="center"/>
      <protection/>
    </xf>
    <xf numFmtId="0" fontId="4" fillId="0" borderId="0" xfId="41" applyFont="1" applyAlignment="1">
      <alignment horizontal="right"/>
      <protection/>
    </xf>
    <xf numFmtId="0" fontId="5" fillId="33" borderId="10" xfId="41" applyFont="1" applyFill="1" applyBorder="1" applyAlignment="1">
      <alignment horizontal="center" vertical="center" wrapText="1" shrinkToFit="1"/>
      <protection/>
    </xf>
    <xf numFmtId="0" fontId="5" fillId="33" borderId="10" xfId="41" applyFont="1" applyFill="1" applyBorder="1" applyAlignment="1">
      <alignment horizontal="center" vertical="center" shrinkToFit="1"/>
      <protection/>
    </xf>
    <xf numFmtId="4" fontId="5" fillId="0" borderId="10" xfId="41" applyNumberFormat="1" applyFont="1" applyBorder="1" applyAlignment="1">
      <alignment horizontal="righ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right" vertical="center" shrinkToFit="1"/>
      <protection/>
    </xf>
    <xf numFmtId="0" fontId="1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4" fillId="0" borderId="0" xfId="42" applyFont="1" applyAlignment="1">
      <alignment horizontal="right"/>
      <protection/>
    </xf>
    <xf numFmtId="0" fontId="5" fillId="33" borderId="10" xfId="42" applyFont="1" applyFill="1" applyBorder="1" applyAlignment="1">
      <alignment horizontal="center" vertical="center" wrapText="1" shrinkToFit="1"/>
      <protection/>
    </xf>
    <xf numFmtId="0" fontId="5" fillId="33" borderId="10" xfId="42" applyFont="1" applyFill="1" applyBorder="1" applyAlignment="1">
      <alignment horizontal="center" vertical="center" shrinkToFit="1"/>
      <protection/>
    </xf>
    <xf numFmtId="0" fontId="5" fillId="33" borderId="14" xfId="42" applyFont="1" applyFill="1" applyBorder="1" applyAlignment="1">
      <alignment horizontal="center" vertical="center" wrapText="1" shrinkToFit="1"/>
      <protection/>
    </xf>
    <xf numFmtId="4" fontId="5" fillId="0" borderId="10" xfId="42" applyNumberFormat="1" applyFont="1" applyBorder="1" applyAlignment="1">
      <alignment horizontal="right" vertical="center" shrinkToFit="1"/>
      <protection/>
    </xf>
    <xf numFmtId="4" fontId="5" fillId="0" borderId="14" xfId="42" applyNumberFormat="1" applyFont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right" vertical="center" shrinkToFit="1"/>
      <protection/>
    </xf>
    <xf numFmtId="0" fontId="5" fillId="0" borderId="14" xfId="42" applyFont="1" applyBorder="1" applyAlignment="1">
      <alignment horizontal="right" vertical="center" shrinkToFit="1"/>
      <protection/>
    </xf>
    <xf numFmtId="0" fontId="2" fillId="0" borderId="0" xfId="41" applyFont="1" applyAlignment="1">
      <alignment horizontal="right"/>
      <protection/>
    </xf>
    <xf numFmtId="0" fontId="6" fillId="0" borderId="0" xfId="43" applyFont="1" applyAlignment="1">
      <alignment horizontal="right"/>
      <protection/>
    </xf>
    <xf numFmtId="0" fontId="7" fillId="0" borderId="0" xfId="43" applyFont="1">
      <alignment/>
      <protection/>
    </xf>
    <xf numFmtId="0" fontId="6" fillId="0" borderId="0" xfId="43" applyFont="1" applyAlignment="1">
      <alignment horizontal="center"/>
      <protection/>
    </xf>
    <xf numFmtId="0" fontId="8" fillId="33" borderId="16" xfId="43" applyFont="1" applyFill="1" applyBorder="1" applyAlignment="1">
      <alignment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4" fontId="6" fillId="0" borderId="16" xfId="43" applyNumberFormat="1" applyFont="1" applyBorder="1" applyAlignment="1">
      <alignment horizontal="right" vertical="center" shrinkToFit="1"/>
      <protection/>
    </xf>
    <xf numFmtId="0" fontId="8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vertical="center"/>
      <protection/>
    </xf>
    <xf numFmtId="0" fontId="6" fillId="0" borderId="16" xfId="43" applyFont="1" applyBorder="1" applyAlignment="1">
      <alignment horizontal="right" vertical="center" shrinkToFit="1"/>
      <protection/>
    </xf>
    <xf numFmtId="0" fontId="6" fillId="33" borderId="16" xfId="43" applyFont="1" applyFill="1" applyBorder="1" applyAlignment="1">
      <alignment horizontal="left" vertical="center"/>
      <protection/>
    </xf>
    <xf numFmtId="0" fontId="6" fillId="33" borderId="16" xfId="43" applyFont="1" applyFill="1" applyBorder="1" applyAlignment="1">
      <alignment horizontal="left" vertical="center" shrinkToFit="1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1" fillId="0" borderId="0" xfId="44">
      <alignment/>
      <protection/>
    </xf>
    <xf numFmtId="0" fontId="4" fillId="33" borderId="10" xfId="44" applyFont="1" applyFill="1" applyBorder="1" applyAlignment="1">
      <alignment horizontal="center" vertical="center" wrapText="1" shrinkToFit="1"/>
      <protection/>
    </xf>
    <xf numFmtId="0" fontId="2" fillId="0" borderId="0" xfId="44" applyFont="1" applyAlignment="1">
      <alignment horizontal="right"/>
      <protection/>
    </xf>
    <xf numFmtId="0" fontId="6" fillId="33" borderId="10" xfId="45" applyFont="1" applyFill="1" applyBorder="1" applyAlignment="1">
      <alignment horizontal="center" vertical="center" wrapText="1" shrinkToFit="1"/>
      <protection/>
    </xf>
    <xf numFmtId="0" fontId="6" fillId="33" borderId="14" xfId="45" applyFont="1" applyFill="1" applyBorder="1" applyAlignment="1">
      <alignment horizontal="center" vertical="center" wrapText="1" shrinkToFit="1"/>
      <protection/>
    </xf>
    <xf numFmtId="0" fontId="6" fillId="0" borderId="0" xfId="45" applyFont="1" applyAlignment="1">
      <alignment horizontal="right"/>
      <protection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7" xfId="45" applyFont="1" applyBorder="1" applyAlignment="1">
      <alignment horizontal="center" vertical="center" shrinkToFit="1"/>
      <protection/>
    </xf>
    <xf numFmtId="0" fontId="6" fillId="0" borderId="18" xfId="45" applyFont="1" applyBorder="1" applyAlignment="1">
      <alignment horizontal="center" vertical="center" shrinkToFit="1"/>
      <protection/>
    </xf>
    <xf numFmtId="4" fontId="6" fillId="0" borderId="18" xfId="45" applyNumberFormat="1" applyFont="1" applyBorder="1" applyAlignment="1">
      <alignment horizontal="right" vertical="center" shrinkToFit="1"/>
      <protection/>
    </xf>
    <xf numFmtId="0" fontId="6" fillId="0" borderId="18" xfId="45" applyFont="1" applyBorder="1" applyAlignment="1">
      <alignment horizontal="right" vertical="center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1" fillId="0" borderId="0" xfId="45" applyFont="1" applyAlignment="1">
      <alignment/>
      <protection/>
    </xf>
    <xf numFmtId="0" fontId="2" fillId="0" borderId="0" xfId="45" applyFont="1" applyAlignment="1">
      <alignment/>
      <protection/>
    </xf>
    <xf numFmtId="0" fontId="1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right"/>
      <protection/>
    </xf>
    <xf numFmtId="0" fontId="5" fillId="33" borderId="19" xfId="46" applyFont="1" applyFill="1" applyBorder="1" applyAlignment="1">
      <alignment horizontal="center" vertical="center" shrinkToFit="1"/>
      <protection/>
    </xf>
    <xf numFmtId="0" fontId="5" fillId="33" borderId="20" xfId="46" applyFont="1" applyFill="1" applyBorder="1" applyAlignment="1">
      <alignment horizontal="center" vertical="center" shrinkToFit="1"/>
      <protection/>
    </xf>
    <xf numFmtId="0" fontId="5" fillId="33" borderId="21" xfId="46" applyFont="1" applyFill="1" applyBorder="1" applyAlignment="1">
      <alignment horizontal="center" vertical="center" shrinkToFit="1"/>
      <protection/>
    </xf>
    <xf numFmtId="0" fontId="5" fillId="33" borderId="15" xfId="46" applyFont="1" applyFill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center" vertical="center" shrinkToFit="1"/>
      <protection/>
    </xf>
    <xf numFmtId="0" fontId="5" fillId="33" borderId="14" xfId="46" applyFont="1" applyFill="1" applyBorder="1" applyAlignment="1">
      <alignment horizontal="center" vertical="center" shrinkToFit="1"/>
      <protection/>
    </xf>
    <xf numFmtId="0" fontId="5" fillId="33" borderId="15" xfId="46" applyFont="1" applyFill="1" applyBorder="1" applyAlignment="1">
      <alignment horizontal="left" vertical="center" shrinkToFit="1"/>
      <protection/>
    </xf>
    <xf numFmtId="0" fontId="5" fillId="0" borderId="10" xfId="46" applyFont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left" vertical="center" shrinkToFit="1"/>
      <protection/>
    </xf>
    <xf numFmtId="4" fontId="5" fillId="0" borderId="14" xfId="46" applyNumberFormat="1" applyFont="1" applyBorder="1" applyAlignment="1">
      <alignment horizontal="right" vertical="center" shrinkToFit="1"/>
      <protection/>
    </xf>
    <xf numFmtId="4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center" vertical="center" shrinkToFit="1"/>
      <protection/>
    </xf>
    <xf numFmtId="3" fontId="5" fillId="0" borderId="14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right" vertical="center" shrinkToFit="1"/>
      <protection/>
    </xf>
    <xf numFmtId="3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left" vertical="center" shrinkToFit="1"/>
      <protection/>
    </xf>
    <xf numFmtId="0" fontId="5" fillId="33" borderId="13" xfId="46" applyFont="1" applyFill="1" applyBorder="1" applyAlignment="1">
      <alignment horizontal="left" vertical="center" shrinkToFit="1"/>
      <protection/>
    </xf>
    <xf numFmtId="0" fontId="5" fillId="33" borderId="12" xfId="46" applyFont="1" applyFill="1" applyBorder="1" applyAlignment="1">
      <alignment horizontal="center" vertical="center" shrinkToFit="1"/>
      <protection/>
    </xf>
    <xf numFmtId="3" fontId="5" fillId="0" borderId="12" xfId="46" applyNumberFormat="1" applyFont="1" applyBorder="1" applyAlignment="1">
      <alignment horizontal="right" vertical="center" shrinkToFit="1"/>
      <protection/>
    </xf>
    <xf numFmtId="0" fontId="5" fillId="33" borderId="12" xfId="46" applyFont="1" applyFill="1" applyBorder="1" applyAlignment="1">
      <alignment horizontal="left" vertical="center" shrinkToFit="1"/>
      <protection/>
    </xf>
    <xf numFmtId="0" fontId="5" fillId="0" borderId="11" xfId="46" applyFont="1" applyBorder="1" applyAlignment="1">
      <alignment horizontal="left" vertical="center" shrinkToFit="1"/>
      <protection/>
    </xf>
    <xf numFmtId="0" fontId="1" fillId="0" borderId="0" xfId="47">
      <alignment/>
      <protection/>
    </xf>
    <xf numFmtId="4" fontId="5" fillId="0" borderId="16" xfId="47" applyNumberFormat="1" applyFont="1" applyBorder="1" applyAlignment="1">
      <alignment horizontal="right" vertical="center" shrinkToFit="1"/>
      <protection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1" fillId="0" borderId="0" xfId="47" applyBorder="1">
      <alignment/>
      <protection/>
    </xf>
    <xf numFmtId="0" fontId="2" fillId="0" borderId="0" xfId="47" applyFont="1" applyBorder="1" applyAlignment="1">
      <alignment horizontal="right"/>
      <protection/>
    </xf>
    <xf numFmtId="0" fontId="5" fillId="33" borderId="10" xfId="48" applyFont="1" applyFill="1" applyBorder="1" applyAlignment="1">
      <alignment horizontal="center" vertical="center" wrapText="1" shrinkToFit="1"/>
      <protection/>
    </xf>
    <xf numFmtId="0" fontId="1" fillId="0" borderId="0" xfId="44" applyBorder="1">
      <alignment/>
      <protection/>
    </xf>
    <xf numFmtId="0" fontId="5" fillId="33" borderId="22" xfId="48" applyFont="1" applyFill="1" applyBorder="1" applyAlignment="1">
      <alignment horizontal="center" vertical="center" wrapText="1" shrinkToFit="1"/>
      <protection/>
    </xf>
    <xf numFmtId="0" fontId="5" fillId="33" borderId="22" xfId="42" applyFont="1" applyFill="1" applyBorder="1" applyAlignment="1">
      <alignment horizontal="center" vertical="center" shrinkToFit="1"/>
      <protection/>
    </xf>
    <xf numFmtId="0" fontId="5" fillId="33" borderId="16" xfId="48" applyFont="1" applyFill="1" applyBorder="1" applyAlignment="1">
      <alignment vertical="center" wrapText="1" shrinkToFit="1"/>
      <protection/>
    </xf>
    <xf numFmtId="0" fontId="0" fillId="0" borderId="16" xfId="0" applyBorder="1" applyAlignment="1">
      <alignment vertical="center" shrinkToFit="1"/>
    </xf>
    <xf numFmtId="4" fontId="0" fillId="0" borderId="16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47" applyFont="1">
      <alignment/>
      <protection/>
    </xf>
    <xf numFmtId="0" fontId="4" fillId="0" borderId="0" xfId="46" applyFont="1">
      <alignment/>
      <protection/>
    </xf>
    <xf numFmtId="0" fontId="2" fillId="0" borderId="0" xfId="45" applyFont="1" applyAlignment="1">
      <alignment/>
      <protection/>
    </xf>
    <xf numFmtId="0" fontId="4" fillId="0" borderId="0" xfId="44" applyFont="1">
      <alignment/>
      <protection/>
    </xf>
    <xf numFmtId="0" fontId="6" fillId="0" borderId="0" xfId="43" applyFont="1">
      <alignment/>
      <protection/>
    </xf>
    <xf numFmtId="0" fontId="4" fillId="0" borderId="0" xfId="42" applyFont="1">
      <alignment/>
      <protection/>
    </xf>
    <xf numFmtId="0" fontId="4" fillId="0" borderId="0" xfId="41" applyFont="1">
      <alignment/>
      <protection/>
    </xf>
    <xf numFmtId="4" fontId="1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2" fillId="33" borderId="10" xfId="40" applyFont="1" applyFill="1" applyBorder="1" applyAlignment="1">
      <alignment horizontal="left" vertical="center" shrinkToFit="1"/>
      <protection/>
    </xf>
    <xf numFmtId="0" fontId="3" fillId="33" borderId="12" xfId="40" applyFont="1" applyFill="1" applyBorder="1" applyAlignment="1">
      <alignment horizontal="center" vertical="center" shrinkToFit="1"/>
      <protection/>
    </xf>
    <xf numFmtId="0" fontId="3" fillId="33" borderId="10" xfId="40" applyFont="1" applyFill="1" applyBorder="1" applyAlignment="1">
      <alignment horizontal="center" vertical="center" shrinkToFit="1"/>
      <protection/>
    </xf>
    <xf numFmtId="0" fontId="9" fillId="0" borderId="0" xfId="40" applyFont="1" applyAlignment="1">
      <alignment horizontal="center"/>
      <protection/>
    </xf>
    <xf numFmtId="0" fontId="2" fillId="0" borderId="0" xfId="40" applyFont="1" applyAlignment="1">
      <alignment horizontal="left"/>
      <protection/>
    </xf>
    <xf numFmtId="0" fontId="2" fillId="0" borderId="0" xfId="40" applyFont="1" applyAlignment="1">
      <alignment horizontal="left"/>
      <protection/>
    </xf>
    <xf numFmtId="0" fontId="2" fillId="33" borderId="19" xfId="40" applyFont="1" applyFill="1" applyBorder="1" applyAlignment="1">
      <alignment horizontal="center" vertical="center" shrinkToFit="1"/>
      <protection/>
    </xf>
    <xf numFmtId="0" fontId="2" fillId="33" borderId="20" xfId="40" applyFont="1" applyFill="1" applyBorder="1" applyAlignment="1">
      <alignment horizontal="center" vertical="center" shrinkToFit="1"/>
      <protection/>
    </xf>
    <xf numFmtId="0" fontId="2" fillId="33" borderId="21" xfId="40" applyFont="1" applyFill="1" applyBorder="1" applyAlignment="1">
      <alignment horizontal="center" vertical="center" shrinkToFit="1"/>
      <protection/>
    </xf>
    <xf numFmtId="0" fontId="5" fillId="0" borderId="23" xfId="41" applyFont="1" applyBorder="1" applyAlignment="1">
      <alignment horizontal="left" vertical="center" shrinkToFit="1"/>
      <protection/>
    </xf>
    <xf numFmtId="0" fontId="5" fillId="0" borderId="24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10" fillId="0" borderId="0" xfId="41" applyFont="1" applyAlignment="1">
      <alignment horizontal="center"/>
      <protection/>
    </xf>
    <xf numFmtId="0" fontId="5" fillId="33" borderId="19" xfId="41" applyFont="1" applyFill="1" applyBorder="1" applyAlignment="1">
      <alignment horizontal="center" vertical="center" shrinkToFit="1"/>
      <protection/>
    </xf>
    <xf numFmtId="0" fontId="5" fillId="33" borderId="20" xfId="41" applyFont="1" applyFill="1" applyBorder="1" applyAlignment="1">
      <alignment horizontal="center" vertical="center" shrinkToFit="1"/>
      <protection/>
    </xf>
    <xf numFmtId="0" fontId="5" fillId="33" borderId="20" xfId="41" applyFont="1" applyFill="1" applyBorder="1" applyAlignment="1">
      <alignment horizontal="center" vertical="center" wrapText="1" shrinkToFit="1"/>
      <protection/>
    </xf>
    <xf numFmtId="0" fontId="5" fillId="33" borderId="10" xfId="41" applyFont="1" applyFill="1" applyBorder="1" applyAlignment="1">
      <alignment horizontal="center" vertical="center" wrapText="1" shrinkToFit="1"/>
      <protection/>
    </xf>
    <xf numFmtId="0" fontId="5" fillId="33" borderId="15" xfId="41" applyFont="1" applyFill="1" applyBorder="1" applyAlignment="1">
      <alignment horizontal="center" vertical="center" shrinkToFit="1"/>
      <protection/>
    </xf>
    <xf numFmtId="0" fontId="5" fillId="33" borderId="10" xfId="41" applyFont="1" applyFill="1" applyBorder="1" applyAlignment="1">
      <alignment horizontal="center" vertical="center" shrinkToFit="1"/>
      <protection/>
    </xf>
    <xf numFmtId="0" fontId="5" fillId="33" borderId="15" xfId="41" applyFont="1" applyFill="1" applyBorder="1" applyAlignment="1">
      <alignment horizontal="center" vertical="center" wrapText="1" shrinkToFit="1"/>
      <protection/>
    </xf>
    <xf numFmtId="0" fontId="5" fillId="33" borderId="21" xfId="42" applyFont="1" applyFill="1" applyBorder="1" applyAlignment="1">
      <alignment horizontal="center" vertical="center" wrapText="1" shrinkToFit="1"/>
      <protection/>
    </xf>
    <xf numFmtId="0" fontId="5" fillId="33" borderId="14" xfId="42" applyFont="1" applyFill="1" applyBorder="1" applyAlignment="1">
      <alignment horizontal="center" vertical="center" wrapText="1" shrinkToFit="1"/>
      <protection/>
    </xf>
    <xf numFmtId="0" fontId="5" fillId="33" borderId="15" xfId="42" applyFont="1" applyFill="1" applyBorder="1" applyAlignment="1">
      <alignment horizontal="center" vertical="center" wrapText="1" shrinkToFit="1"/>
      <protection/>
    </xf>
    <xf numFmtId="0" fontId="5" fillId="33" borderId="10" xfId="42" applyFont="1" applyFill="1" applyBorder="1" applyAlignment="1">
      <alignment horizontal="center" vertical="center" wrapText="1" shrinkToFit="1"/>
      <protection/>
    </xf>
    <xf numFmtId="0" fontId="5" fillId="33" borderId="15" xfId="42" applyFont="1" applyFill="1" applyBorder="1" applyAlignment="1">
      <alignment horizontal="center" vertical="center" shrinkToFit="1"/>
      <protection/>
    </xf>
    <xf numFmtId="0" fontId="5" fillId="33" borderId="20" xfId="42" applyFont="1" applyFill="1" applyBorder="1" applyAlignment="1">
      <alignment horizontal="center" vertical="center" wrapText="1" shrinkToFit="1"/>
      <protection/>
    </xf>
    <xf numFmtId="0" fontId="10" fillId="0" borderId="0" xfId="42" applyFont="1" applyAlignment="1">
      <alignment horizontal="center"/>
      <protection/>
    </xf>
    <xf numFmtId="0" fontId="5" fillId="33" borderId="19" xfId="42" applyFont="1" applyFill="1" applyBorder="1" applyAlignment="1">
      <alignment horizontal="center" vertical="center" shrinkToFit="1"/>
      <protection/>
    </xf>
    <xf numFmtId="0" fontId="5" fillId="33" borderId="20" xfId="42" applyFont="1" applyFill="1" applyBorder="1" applyAlignment="1">
      <alignment horizontal="center" vertical="center" shrinkToFit="1"/>
      <protection/>
    </xf>
    <xf numFmtId="0" fontId="5" fillId="33" borderId="10" xfId="42" applyFont="1" applyFill="1" applyBorder="1" applyAlignment="1">
      <alignment horizontal="center" vertical="center" shrinkToFit="1"/>
      <protection/>
    </xf>
    <xf numFmtId="0" fontId="11" fillId="0" borderId="0" xfId="43" applyFont="1" applyAlignment="1">
      <alignment horizont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 shrinkToFit="1"/>
      <protection/>
    </xf>
    <xf numFmtId="0" fontId="4" fillId="33" borderId="22" xfId="44" applyFont="1" applyFill="1" applyBorder="1" applyAlignment="1">
      <alignment horizontal="center" vertical="center" wrapText="1" shrinkToFit="1"/>
      <protection/>
    </xf>
    <xf numFmtId="0" fontId="12" fillId="0" borderId="0" xfId="44" applyFont="1" applyAlignment="1">
      <alignment horizontal="center"/>
      <protection/>
    </xf>
    <xf numFmtId="0" fontId="13" fillId="0" borderId="0" xfId="44" applyFont="1" applyAlignment="1">
      <alignment horizontal="center"/>
      <protection/>
    </xf>
    <xf numFmtId="0" fontId="4" fillId="33" borderId="16" xfId="44" applyFont="1" applyFill="1" applyBorder="1" applyAlignment="1">
      <alignment horizontal="center" vertical="center" wrapText="1" shrinkToFit="1"/>
      <protection/>
    </xf>
    <xf numFmtId="0" fontId="5" fillId="33" borderId="16" xfId="48" applyFont="1" applyFill="1" applyBorder="1" applyAlignment="1">
      <alignment horizontal="center" vertical="center" wrapText="1" shrinkToFit="1"/>
      <protection/>
    </xf>
    <xf numFmtId="0" fontId="4" fillId="33" borderId="20" xfId="44" applyFont="1" applyFill="1" applyBorder="1" applyAlignment="1">
      <alignment horizontal="center" vertical="center" wrapText="1" shrinkToFit="1"/>
      <protection/>
    </xf>
    <xf numFmtId="0" fontId="4" fillId="33" borderId="25" xfId="44" applyFont="1" applyFill="1" applyBorder="1" applyAlignment="1">
      <alignment horizontal="center" vertical="center" wrapText="1" shrinkToFit="1"/>
      <protection/>
    </xf>
    <xf numFmtId="0" fontId="4" fillId="33" borderId="15" xfId="44" applyFont="1" applyFill="1" applyBorder="1" applyAlignment="1">
      <alignment horizontal="center" vertical="center" wrapText="1" shrinkToFit="1"/>
      <protection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6" fillId="33" borderId="10" xfId="45" applyFont="1" applyFill="1" applyBorder="1" applyAlignment="1">
      <alignment horizontal="center" vertical="center" wrapText="1" shrinkToFit="1"/>
      <protection/>
    </xf>
    <xf numFmtId="0" fontId="6" fillId="33" borderId="14" xfId="45" applyFont="1" applyFill="1" applyBorder="1" applyAlignment="1">
      <alignment horizontal="center" vertical="center" wrapText="1" shrinkToFit="1"/>
      <protection/>
    </xf>
    <xf numFmtId="0" fontId="6" fillId="33" borderId="20" xfId="45" applyFont="1" applyFill="1" applyBorder="1" applyAlignment="1">
      <alignment horizontal="center" vertical="center" shrinkToFit="1"/>
      <protection/>
    </xf>
    <xf numFmtId="0" fontId="6" fillId="33" borderId="15" xfId="45" applyFont="1" applyFill="1" applyBorder="1" applyAlignment="1">
      <alignment horizontal="center" vertical="center" wrapText="1" shrinkToFit="1"/>
      <protection/>
    </xf>
    <xf numFmtId="0" fontId="6" fillId="33" borderId="29" xfId="45" applyFont="1" applyFill="1" applyBorder="1" applyAlignment="1">
      <alignment horizontal="center" vertical="center" wrapText="1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6" fillId="33" borderId="20" xfId="45" applyFont="1" applyFill="1" applyBorder="1" applyAlignment="1">
      <alignment horizontal="center" vertical="center" wrapText="1" shrinkToFit="1"/>
      <protection/>
    </xf>
    <xf numFmtId="0" fontId="6" fillId="33" borderId="21" xfId="45" applyFont="1" applyFill="1" applyBorder="1" applyAlignment="1">
      <alignment horizontal="center" vertical="center" wrapText="1" shrinkToFit="1"/>
      <protection/>
    </xf>
    <xf numFmtId="0" fontId="12" fillId="0" borderId="0" xfId="45" applyFont="1" applyAlignment="1">
      <alignment horizontal="center"/>
      <protection/>
    </xf>
    <xf numFmtId="0" fontId="6" fillId="33" borderId="19" xfId="45" applyFont="1" applyFill="1" applyBorder="1" applyAlignment="1">
      <alignment horizontal="center" vertical="center" wrapText="1" shrinkToFit="1"/>
      <protection/>
    </xf>
    <xf numFmtId="0" fontId="10" fillId="0" borderId="0" xfId="46" applyFont="1" applyAlignment="1">
      <alignment horizontal="center"/>
      <protection/>
    </xf>
    <xf numFmtId="0" fontId="5" fillId="33" borderId="20" xfId="46" applyFont="1" applyFill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center" vertical="center" shrinkToFit="1"/>
      <protection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5" fillId="33" borderId="16" xfId="47" applyFont="1" applyFill="1" applyBorder="1" applyAlignment="1">
      <alignment horizontal="center" vertical="center" shrinkToFit="1"/>
      <protection/>
    </xf>
    <xf numFmtId="0" fontId="33" fillId="0" borderId="0" xfId="48" applyFont="1" applyAlignment="1">
      <alignment horizontal="center"/>
      <protection/>
    </xf>
    <xf numFmtId="0" fontId="34" fillId="0" borderId="0" xfId="48" applyFont="1" applyAlignment="1">
      <alignment horizontal="center"/>
      <protection/>
    </xf>
    <xf numFmtId="0" fontId="4" fillId="0" borderId="30" xfId="48" applyFont="1" applyFill="1" applyBorder="1" applyAlignment="1">
      <alignment/>
      <protection/>
    </xf>
    <xf numFmtId="0" fontId="1" fillId="0" borderId="0" xfId="48" applyFill="1" applyAlignment="1">
      <alignment horizontal="left"/>
      <protection/>
    </xf>
    <xf numFmtId="0" fontId="1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5" fillId="0" borderId="19" xfId="48" applyFont="1" applyFill="1" applyBorder="1" applyAlignment="1">
      <alignment horizontal="center" vertical="center" wrapText="1" shrinkToFit="1"/>
      <protection/>
    </xf>
    <xf numFmtId="0" fontId="5" fillId="0" borderId="20" xfId="48" applyFont="1" applyFill="1" applyBorder="1" applyAlignment="1">
      <alignment horizontal="center" vertical="center" wrapText="1" shrinkToFit="1"/>
      <protection/>
    </xf>
    <xf numFmtId="0" fontId="5" fillId="0" borderId="15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5" fillId="0" borderId="29" xfId="48" applyFont="1" applyFill="1" applyBorder="1" applyAlignment="1">
      <alignment horizontal="center" vertical="center" wrapText="1" shrinkToFit="1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4" fontId="5" fillId="0" borderId="18" xfId="48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22.125" style="0" customWidth="1"/>
    <col min="3" max="3" width="11.00390625" style="0" customWidth="1"/>
    <col min="4" max="4" width="24.25390625" style="0" customWidth="1"/>
    <col min="6" max="6" width="11.375" style="0" customWidth="1"/>
    <col min="7" max="7" width="24.75390625" style="0" customWidth="1"/>
    <col min="9" max="9" width="15.00390625" style="0" customWidth="1"/>
  </cols>
  <sheetData>
    <row r="1" spans="1:9" ht="20.2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14.25">
      <c r="A2" s="117" t="s">
        <v>346</v>
      </c>
      <c r="B2" s="118"/>
      <c r="C2" s="118"/>
      <c r="D2" s="18"/>
      <c r="E2" s="19"/>
      <c r="F2" s="19"/>
      <c r="G2" s="19"/>
      <c r="H2" s="19"/>
      <c r="I2" s="17" t="s">
        <v>1</v>
      </c>
    </row>
    <row r="3" spans="1:9" ht="15.75" customHeight="1">
      <c r="A3" s="119" t="s">
        <v>2</v>
      </c>
      <c r="B3" s="120"/>
      <c r="C3" s="120"/>
      <c r="D3" s="120" t="s">
        <v>3</v>
      </c>
      <c r="E3" s="120"/>
      <c r="F3" s="120"/>
      <c r="G3" s="120"/>
      <c r="H3" s="120"/>
      <c r="I3" s="121"/>
    </row>
    <row r="4" spans="1:9" ht="15.7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4.2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4.25" customHeight="1">
      <c r="A6" s="9" t="s">
        <v>10</v>
      </c>
      <c r="B6" s="7" t="s">
        <v>11</v>
      </c>
      <c r="C6" s="11">
        <v>3603.68</v>
      </c>
      <c r="D6" s="1" t="s">
        <v>12</v>
      </c>
      <c r="E6" s="7" t="s">
        <v>13</v>
      </c>
      <c r="F6" s="11"/>
      <c r="G6" s="1" t="s">
        <v>14</v>
      </c>
      <c r="H6" s="7" t="s">
        <v>15</v>
      </c>
      <c r="I6" s="6">
        <f>I7+I8</f>
        <v>242.73</v>
      </c>
    </row>
    <row r="7" spans="1:9" ht="14.25" customHeight="1">
      <c r="A7" s="9" t="s">
        <v>16</v>
      </c>
      <c r="B7" s="7" t="s">
        <v>17</v>
      </c>
      <c r="C7" s="11"/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225.79</v>
      </c>
    </row>
    <row r="8" spans="1:9" ht="14.2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"/>
      <c r="G8" s="1" t="s">
        <v>26</v>
      </c>
      <c r="H8" s="7" t="s">
        <v>27</v>
      </c>
      <c r="I8" s="6">
        <v>16.94</v>
      </c>
    </row>
    <row r="9" spans="1:9" ht="14.2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>
        <v>3360.95</v>
      </c>
    </row>
    <row r="10" spans="1:9" ht="14.2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>
        <v>2585.47</v>
      </c>
    </row>
    <row r="11" spans="1:9" ht="14.2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>
        <v>775.48</v>
      </c>
    </row>
    <row r="12" spans="1:9" ht="14.25" customHeight="1">
      <c r="A12" s="9" t="s">
        <v>46</v>
      </c>
      <c r="B12" s="7" t="s">
        <v>47</v>
      </c>
      <c r="C12" s="11"/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4.25" customHeight="1">
      <c r="A13" s="14"/>
      <c r="B13" s="7" t="s">
        <v>52</v>
      </c>
      <c r="C13" s="8"/>
      <c r="D13" s="1" t="s">
        <v>347</v>
      </c>
      <c r="E13" s="7" t="s">
        <v>54</v>
      </c>
      <c r="F13" s="11">
        <v>13.41</v>
      </c>
      <c r="G13" s="1" t="s">
        <v>55</v>
      </c>
      <c r="H13" s="7" t="s">
        <v>56</v>
      </c>
      <c r="I13" s="6"/>
    </row>
    <row r="14" spans="1:9" ht="14.25" customHeight="1">
      <c r="A14" s="9"/>
      <c r="B14" s="7" t="s">
        <v>57</v>
      </c>
      <c r="C14" s="8"/>
      <c r="D14" s="1" t="s">
        <v>58</v>
      </c>
      <c r="E14" s="7" t="s">
        <v>59</v>
      </c>
      <c r="F14" s="111">
        <v>44.96</v>
      </c>
      <c r="G14" s="1" t="s">
        <v>60</v>
      </c>
      <c r="H14" s="7" t="s">
        <v>61</v>
      </c>
      <c r="I14" s="6"/>
    </row>
    <row r="15" spans="1:9" ht="14.2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4.2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4.25" customHeight="1">
      <c r="A17" s="9"/>
      <c r="B17" s="7" t="s">
        <v>71</v>
      </c>
      <c r="C17" s="8"/>
      <c r="D17" s="1" t="s">
        <v>72</v>
      </c>
      <c r="E17" s="7" t="s">
        <v>73</v>
      </c>
      <c r="F17" s="11">
        <v>3525.91</v>
      </c>
      <c r="G17" s="1" t="s">
        <v>74</v>
      </c>
      <c r="H17" s="7" t="s">
        <v>75</v>
      </c>
      <c r="I17" s="6">
        <f>I6+I9</f>
        <v>3603.68</v>
      </c>
    </row>
    <row r="18" spans="1:9" ht="14.2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>
        <v>192.8</v>
      </c>
    </row>
    <row r="19" spans="1:9" ht="14.2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>
        <v>16.94</v>
      </c>
    </row>
    <row r="20" spans="1:9" ht="14.2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>
        <v>32.99</v>
      </c>
    </row>
    <row r="21" spans="1:9" ht="14.2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/>
    </row>
    <row r="22" spans="1:9" ht="14.2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4.2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4.25" customHeight="1">
      <c r="A24" s="9"/>
      <c r="B24" s="7" t="s">
        <v>106</v>
      </c>
      <c r="C24" s="8"/>
      <c r="D24" s="1" t="s">
        <v>107</v>
      </c>
      <c r="E24" s="7" t="s">
        <v>108</v>
      </c>
      <c r="F24" s="11">
        <v>19.4</v>
      </c>
      <c r="G24" s="1" t="s">
        <v>109</v>
      </c>
      <c r="H24" s="7" t="s">
        <v>110</v>
      </c>
      <c r="I24" s="6">
        <v>2585.47</v>
      </c>
    </row>
    <row r="25" spans="1:9" ht="14.2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>
        <v>775.48</v>
      </c>
    </row>
    <row r="26" spans="1:9" ht="14.2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4.25" customHeight="1">
      <c r="A27" s="9"/>
      <c r="B27" s="7" t="s">
        <v>121</v>
      </c>
      <c r="C27" s="8"/>
      <c r="D27" s="1" t="s">
        <v>122</v>
      </c>
      <c r="E27" s="7" t="s">
        <v>123</v>
      </c>
      <c r="F27" s="11"/>
      <c r="G27" s="1" t="s">
        <v>124</v>
      </c>
      <c r="H27" s="7" t="s">
        <v>125</v>
      </c>
      <c r="I27" s="10"/>
    </row>
    <row r="28" spans="1:9" ht="14.2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4.25" customHeight="1">
      <c r="A29" s="12" t="s">
        <v>129</v>
      </c>
      <c r="B29" s="7" t="s">
        <v>130</v>
      </c>
      <c r="C29" s="11">
        <f>C6</f>
        <v>3603.68</v>
      </c>
      <c r="D29" s="115" t="s">
        <v>131</v>
      </c>
      <c r="E29" s="115"/>
      <c r="F29" s="115"/>
      <c r="G29" s="115"/>
      <c r="H29" s="7" t="s">
        <v>132</v>
      </c>
      <c r="I29" s="6">
        <f>I17</f>
        <v>3603.68</v>
      </c>
    </row>
    <row r="30" spans="1:9" ht="14.25" customHeight="1">
      <c r="A30" s="9" t="s">
        <v>133</v>
      </c>
      <c r="B30" s="7" t="s">
        <v>134</v>
      </c>
      <c r="C30" s="11"/>
      <c r="D30" s="113" t="s">
        <v>135</v>
      </c>
      <c r="E30" s="113"/>
      <c r="F30" s="113"/>
      <c r="G30" s="113"/>
      <c r="H30" s="7" t="s">
        <v>136</v>
      </c>
      <c r="I30" s="6"/>
    </row>
    <row r="31" spans="1:9" ht="14.25" customHeight="1">
      <c r="A31" s="9" t="s">
        <v>137</v>
      </c>
      <c r="B31" s="7" t="s">
        <v>138</v>
      </c>
      <c r="C31" s="11"/>
      <c r="D31" s="113" t="s">
        <v>139</v>
      </c>
      <c r="E31" s="113" t="s">
        <v>140</v>
      </c>
      <c r="F31" s="113"/>
      <c r="G31" s="113" t="s">
        <v>141</v>
      </c>
      <c r="H31" s="7" t="s">
        <v>142</v>
      </c>
      <c r="I31" s="6"/>
    </row>
    <row r="32" spans="1:9" ht="14.25" customHeight="1">
      <c r="A32" s="9" t="s">
        <v>143</v>
      </c>
      <c r="B32" s="7" t="s">
        <v>144</v>
      </c>
      <c r="C32" s="11"/>
      <c r="D32" s="113" t="s">
        <v>145</v>
      </c>
      <c r="E32" s="113" t="s">
        <v>146</v>
      </c>
      <c r="F32" s="113"/>
      <c r="G32" s="113" t="s">
        <v>147</v>
      </c>
      <c r="H32" s="7" t="s">
        <v>148</v>
      </c>
      <c r="I32" s="6"/>
    </row>
    <row r="33" spans="1:9" ht="14.25" customHeight="1">
      <c r="A33" s="9" t="s">
        <v>149</v>
      </c>
      <c r="B33" s="7" t="s">
        <v>150</v>
      </c>
      <c r="C33" s="11"/>
      <c r="D33" s="113" t="s">
        <v>151</v>
      </c>
      <c r="E33" s="113" t="s">
        <v>152</v>
      </c>
      <c r="F33" s="113"/>
      <c r="G33" s="113" t="s">
        <v>153</v>
      </c>
      <c r="H33" s="7" t="s">
        <v>154</v>
      </c>
      <c r="I33" s="6"/>
    </row>
    <row r="34" spans="1:9" ht="14.25" customHeight="1">
      <c r="A34" s="9" t="s">
        <v>155</v>
      </c>
      <c r="B34" s="7" t="s">
        <v>156</v>
      </c>
      <c r="C34" s="11"/>
      <c r="D34" s="113" t="s">
        <v>157</v>
      </c>
      <c r="E34" s="113" t="s">
        <v>158</v>
      </c>
      <c r="F34" s="113"/>
      <c r="G34" s="113" t="s">
        <v>159</v>
      </c>
      <c r="H34" s="7" t="s">
        <v>160</v>
      </c>
      <c r="I34" s="10"/>
    </row>
    <row r="35" spans="1:9" ht="14.25" customHeight="1">
      <c r="A35" s="9"/>
      <c r="B35" s="7" t="s">
        <v>161</v>
      </c>
      <c r="C35" s="8"/>
      <c r="D35" s="113" t="s">
        <v>162</v>
      </c>
      <c r="E35" s="113" t="s">
        <v>163</v>
      </c>
      <c r="F35" s="113"/>
      <c r="G35" s="113" t="s">
        <v>164</v>
      </c>
      <c r="H35" s="7" t="s">
        <v>165</v>
      </c>
      <c r="I35" s="6"/>
    </row>
    <row r="36" spans="1:9" ht="14.25" customHeight="1">
      <c r="A36" s="9"/>
      <c r="B36" s="7" t="s">
        <v>166</v>
      </c>
      <c r="C36" s="8"/>
      <c r="D36" s="113" t="s">
        <v>143</v>
      </c>
      <c r="E36" s="113"/>
      <c r="F36" s="113"/>
      <c r="G36" s="113"/>
      <c r="H36" s="7" t="s">
        <v>167</v>
      </c>
      <c r="I36" s="6"/>
    </row>
    <row r="37" spans="1:9" ht="14.25" customHeight="1">
      <c r="A37" s="9"/>
      <c r="B37" s="7" t="s">
        <v>168</v>
      </c>
      <c r="C37" s="8"/>
      <c r="D37" s="113" t="s">
        <v>149</v>
      </c>
      <c r="E37" s="113"/>
      <c r="F37" s="113"/>
      <c r="G37" s="113"/>
      <c r="H37" s="7" t="s">
        <v>169</v>
      </c>
      <c r="I37" s="6"/>
    </row>
    <row r="38" spans="1:9" ht="14.25" customHeight="1">
      <c r="A38" s="9"/>
      <c r="B38" s="7" t="s">
        <v>170</v>
      </c>
      <c r="C38" s="8"/>
      <c r="D38" s="113" t="s">
        <v>155</v>
      </c>
      <c r="E38" s="113"/>
      <c r="F38" s="113"/>
      <c r="G38" s="113"/>
      <c r="H38" s="7" t="s">
        <v>171</v>
      </c>
      <c r="I38" s="6"/>
    </row>
    <row r="39" spans="1:9" ht="14.25" customHeight="1">
      <c r="A39" s="5" t="s">
        <v>172</v>
      </c>
      <c r="B39" s="3" t="s">
        <v>173</v>
      </c>
      <c r="C39" s="4">
        <f>C29</f>
        <v>3603.68</v>
      </c>
      <c r="D39" s="114" t="s">
        <v>172</v>
      </c>
      <c r="E39" s="114"/>
      <c r="F39" s="114"/>
      <c r="G39" s="114"/>
      <c r="H39" s="3" t="s">
        <v>174</v>
      </c>
      <c r="I39" s="2">
        <f>I29</f>
        <v>3603.68</v>
      </c>
    </row>
  </sheetData>
  <sheetProtection/>
  <mergeCells count="15">
    <mergeCell ref="D29:G29"/>
    <mergeCell ref="D30:G30"/>
    <mergeCell ref="A1:I1"/>
    <mergeCell ref="A2:C2"/>
    <mergeCell ref="A3:C3"/>
    <mergeCell ref="D3:I3"/>
    <mergeCell ref="D37:G37"/>
    <mergeCell ref="D38:G38"/>
    <mergeCell ref="D39:G39"/>
    <mergeCell ref="D31:G31"/>
    <mergeCell ref="D32:G32"/>
    <mergeCell ref="D33:G33"/>
    <mergeCell ref="D34:G34"/>
    <mergeCell ref="D35:G35"/>
    <mergeCell ref="D36:G36"/>
  </mergeCells>
  <printOptions/>
  <pageMargins left="0.9448818897637796" right="0.2362204724409449" top="0.35433070866141736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4">
      <selection activeCell="F19" sqref="F19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20.50390625" style="0" customWidth="1"/>
    <col min="5" max="5" width="13.375" style="0" customWidth="1"/>
    <col min="6" max="6" width="14.125" style="0" customWidth="1"/>
    <col min="7" max="7" width="10.50390625" style="0" customWidth="1"/>
    <col min="8" max="8" width="10.125" style="0" customWidth="1"/>
    <col min="9" max="9" width="10.00390625" style="0" customWidth="1"/>
    <col min="10" max="10" width="13.125" style="0" customWidth="1"/>
    <col min="11" max="11" width="10.75390625" style="0" customWidth="1"/>
  </cols>
  <sheetData>
    <row r="1" spans="1:12" ht="27">
      <c r="A1" s="125" t="s">
        <v>175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20"/>
    </row>
    <row r="2" spans="1:12" ht="27" customHeight="1">
      <c r="A2" s="110" t="s">
        <v>345</v>
      </c>
      <c r="B2" s="20"/>
      <c r="C2" s="20"/>
      <c r="D2" s="20"/>
      <c r="E2" s="20"/>
      <c r="F2" s="20"/>
      <c r="G2" s="20"/>
      <c r="H2" s="21"/>
      <c r="I2" s="20"/>
      <c r="J2" s="22"/>
      <c r="K2" s="38" t="s">
        <v>1</v>
      </c>
      <c r="L2" s="20"/>
    </row>
    <row r="3" spans="1:12" ht="24" customHeight="1">
      <c r="A3" s="126" t="s">
        <v>4</v>
      </c>
      <c r="B3" s="127"/>
      <c r="C3" s="127"/>
      <c r="D3" s="127"/>
      <c r="E3" s="128" t="s">
        <v>129</v>
      </c>
      <c r="F3" s="128" t="s">
        <v>176</v>
      </c>
      <c r="G3" s="128" t="s">
        <v>177</v>
      </c>
      <c r="H3" s="128" t="s">
        <v>178</v>
      </c>
      <c r="I3" s="128" t="s">
        <v>179</v>
      </c>
      <c r="J3" s="128" t="s">
        <v>180</v>
      </c>
      <c r="K3" s="128" t="s">
        <v>181</v>
      </c>
      <c r="L3" s="20"/>
    </row>
    <row r="4" spans="1:12" ht="24" customHeight="1">
      <c r="A4" s="132" t="s">
        <v>182</v>
      </c>
      <c r="B4" s="129"/>
      <c r="C4" s="129"/>
      <c r="D4" s="131" t="s">
        <v>183</v>
      </c>
      <c r="E4" s="129"/>
      <c r="F4" s="129"/>
      <c r="G4" s="129"/>
      <c r="H4" s="129"/>
      <c r="I4" s="129"/>
      <c r="J4" s="129"/>
      <c r="K4" s="128"/>
      <c r="L4" s="20"/>
    </row>
    <row r="5" spans="1:12" ht="24" customHeight="1">
      <c r="A5" s="132"/>
      <c r="B5" s="129"/>
      <c r="C5" s="129"/>
      <c r="D5" s="131"/>
      <c r="E5" s="129"/>
      <c r="F5" s="129"/>
      <c r="G5" s="129"/>
      <c r="H5" s="129"/>
      <c r="I5" s="129"/>
      <c r="J5" s="129"/>
      <c r="K5" s="128"/>
      <c r="L5" s="20"/>
    </row>
    <row r="6" spans="1:12" ht="17.25" customHeight="1">
      <c r="A6" s="130" t="s">
        <v>184</v>
      </c>
      <c r="B6" s="131" t="s">
        <v>185</v>
      </c>
      <c r="C6" s="131" t="s">
        <v>186</v>
      </c>
      <c r="D6" s="24" t="s">
        <v>9</v>
      </c>
      <c r="E6" s="23" t="s">
        <v>11</v>
      </c>
      <c r="F6" s="23" t="s">
        <v>17</v>
      </c>
      <c r="G6" s="23" t="s">
        <v>23</v>
      </c>
      <c r="H6" s="23" t="s">
        <v>29</v>
      </c>
      <c r="I6" s="23" t="s">
        <v>35</v>
      </c>
      <c r="J6" s="23" t="s">
        <v>41</v>
      </c>
      <c r="K6" s="23" t="s">
        <v>47</v>
      </c>
      <c r="L6" s="20"/>
    </row>
    <row r="7" spans="1:12" ht="17.25" customHeight="1">
      <c r="A7" s="130"/>
      <c r="B7" s="131"/>
      <c r="C7" s="131"/>
      <c r="D7" s="24" t="s">
        <v>187</v>
      </c>
      <c r="E7" s="25">
        <f>E8+E11+E14+E21</f>
        <v>3603.68</v>
      </c>
      <c r="F7" s="25">
        <f>F8+F11+F14+F21</f>
        <v>3603.68</v>
      </c>
      <c r="G7" s="25"/>
      <c r="H7" s="25"/>
      <c r="I7" s="25"/>
      <c r="J7" s="25"/>
      <c r="K7" s="25"/>
      <c r="L7" s="20"/>
    </row>
    <row r="8" spans="1:12" ht="17.25" customHeight="1">
      <c r="A8" s="122">
        <v>208</v>
      </c>
      <c r="B8" s="123"/>
      <c r="C8" s="124"/>
      <c r="D8" s="26" t="s">
        <v>340</v>
      </c>
      <c r="E8" s="25">
        <f>E9</f>
        <v>13.41</v>
      </c>
      <c r="F8" s="25">
        <f>F9</f>
        <v>13.41</v>
      </c>
      <c r="G8" s="27"/>
      <c r="H8" s="25"/>
      <c r="I8" s="27"/>
      <c r="J8" s="27"/>
      <c r="K8" s="25"/>
      <c r="L8" s="20"/>
    </row>
    <row r="9" spans="1:12" ht="17.25" customHeight="1">
      <c r="A9" s="122">
        <v>20805</v>
      </c>
      <c r="B9" s="123"/>
      <c r="C9" s="124"/>
      <c r="D9" s="26" t="s">
        <v>354</v>
      </c>
      <c r="E9" s="25">
        <f>E10</f>
        <v>13.41</v>
      </c>
      <c r="F9" s="25">
        <f>F10</f>
        <v>13.41</v>
      </c>
      <c r="G9" s="27"/>
      <c r="H9" s="27"/>
      <c r="I9" s="27"/>
      <c r="J9" s="27"/>
      <c r="K9" s="25"/>
      <c r="L9" s="20"/>
    </row>
    <row r="10" spans="1:12" ht="17.25" customHeight="1">
      <c r="A10" s="122">
        <v>2080502</v>
      </c>
      <c r="B10" s="123"/>
      <c r="C10" s="124"/>
      <c r="D10" s="26" t="s">
        <v>339</v>
      </c>
      <c r="E10" s="25">
        <v>13.41</v>
      </c>
      <c r="F10" s="25">
        <v>13.41</v>
      </c>
      <c r="G10" s="27"/>
      <c r="H10" s="27"/>
      <c r="I10" s="27"/>
      <c r="J10" s="27"/>
      <c r="K10" s="25"/>
      <c r="L10" s="20"/>
    </row>
    <row r="11" spans="1:12" ht="17.25" customHeight="1">
      <c r="A11" s="122">
        <v>210</v>
      </c>
      <c r="B11" s="123"/>
      <c r="C11" s="124"/>
      <c r="D11" s="112" t="s">
        <v>361</v>
      </c>
      <c r="E11" s="25">
        <f>E12</f>
        <v>44.96</v>
      </c>
      <c r="F11" s="25">
        <f>F12</f>
        <v>44.96</v>
      </c>
      <c r="G11" s="27"/>
      <c r="H11" s="27"/>
      <c r="I11" s="27"/>
      <c r="J11" s="27"/>
      <c r="K11" s="25"/>
      <c r="L11" s="20"/>
    </row>
    <row r="12" spans="1:12" ht="17.25" customHeight="1">
      <c r="A12" s="122" t="s">
        <v>364</v>
      </c>
      <c r="B12" s="123" t="s">
        <v>364</v>
      </c>
      <c r="C12" s="124" t="s">
        <v>364</v>
      </c>
      <c r="D12" s="112" t="s">
        <v>362</v>
      </c>
      <c r="E12" s="25">
        <f>E13</f>
        <v>44.96</v>
      </c>
      <c r="F12" s="25">
        <f>F13</f>
        <v>44.96</v>
      </c>
      <c r="G12" s="27"/>
      <c r="H12" s="27"/>
      <c r="I12" s="27"/>
      <c r="J12" s="27"/>
      <c r="K12" s="25"/>
      <c r="L12" s="20"/>
    </row>
    <row r="13" spans="1:12" ht="17.25" customHeight="1">
      <c r="A13" s="122" t="s">
        <v>365</v>
      </c>
      <c r="B13" s="123" t="s">
        <v>365</v>
      </c>
      <c r="C13" s="124" t="s">
        <v>365</v>
      </c>
      <c r="D13" s="112" t="s">
        <v>363</v>
      </c>
      <c r="E13" s="25">
        <v>44.96</v>
      </c>
      <c r="F13" s="25">
        <v>44.96</v>
      </c>
      <c r="G13" s="27"/>
      <c r="H13" s="27"/>
      <c r="I13" s="27"/>
      <c r="J13" s="27"/>
      <c r="K13" s="25"/>
      <c r="L13" s="20"/>
    </row>
    <row r="14" spans="1:12" ht="17.25" customHeight="1">
      <c r="A14" s="122">
        <v>213</v>
      </c>
      <c r="B14" s="123"/>
      <c r="C14" s="124"/>
      <c r="D14" s="26" t="s">
        <v>349</v>
      </c>
      <c r="E14" s="25">
        <f>E15</f>
        <v>3525.91</v>
      </c>
      <c r="F14" s="25">
        <f>F15</f>
        <v>3525.91</v>
      </c>
      <c r="G14" s="27"/>
      <c r="H14" s="27"/>
      <c r="I14" s="27"/>
      <c r="J14" s="27"/>
      <c r="K14" s="27"/>
      <c r="L14" s="20"/>
    </row>
    <row r="15" spans="1:12" ht="17.25" customHeight="1">
      <c r="A15" s="122">
        <v>21303</v>
      </c>
      <c r="B15" s="123"/>
      <c r="C15" s="124"/>
      <c r="D15" s="26" t="s">
        <v>356</v>
      </c>
      <c r="E15" s="25">
        <f>E16+E17+E18+E19+E20</f>
        <v>3525.91</v>
      </c>
      <c r="F15" s="25">
        <f>F16+F17+F18+F19+F20</f>
        <v>3525.91</v>
      </c>
      <c r="G15" s="27"/>
      <c r="H15" s="27"/>
      <c r="I15" s="27"/>
      <c r="J15" s="27"/>
      <c r="K15" s="27"/>
      <c r="L15" s="20"/>
    </row>
    <row r="16" spans="1:12" ht="17.25" customHeight="1">
      <c r="A16" s="122">
        <v>2130304</v>
      </c>
      <c r="B16" s="123"/>
      <c r="C16" s="124"/>
      <c r="D16" s="26" t="s">
        <v>341</v>
      </c>
      <c r="E16" s="25">
        <v>164.96</v>
      </c>
      <c r="F16" s="25">
        <v>164.96</v>
      </c>
      <c r="G16" s="27"/>
      <c r="H16" s="27"/>
      <c r="I16" s="27"/>
      <c r="J16" s="27"/>
      <c r="K16" s="27"/>
      <c r="L16" s="20"/>
    </row>
    <row r="17" spans="1:12" ht="17.25" customHeight="1">
      <c r="A17" s="122">
        <v>2130305</v>
      </c>
      <c r="B17" s="123"/>
      <c r="C17" s="124"/>
      <c r="D17" s="26" t="s">
        <v>351</v>
      </c>
      <c r="E17" s="25">
        <v>1967.47</v>
      </c>
      <c r="F17" s="25">
        <v>1967.47</v>
      </c>
      <c r="G17" s="27"/>
      <c r="H17" s="27"/>
      <c r="I17" s="27"/>
      <c r="J17" s="27"/>
      <c r="K17" s="27"/>
      <c r="L17" s="20"/>
    </row>
    <row r="18" spans="1:12" ht="17.25" customHeight="1">
      <c r="A18" s="122">
        <v>2130306</v>
      </c>
      <c r="B18" s="123"/>
      <c r="C18" s="124"/>
      <c r="D18" s="26" t="s">
        <v>352</v>
      </c>
      <c r="E18" s="25">
        <v>1243.54</v>
      </c>
      <c r="F18" s="25">
        <v>1243.54</v>
      </c>
      <c r="G18" s="27"/>
      <c r="H18" s="27"/>
      <c r="I18" s="27"/>
      <c r="J18" s="27"/>
      <c r="K18" s="27"/>
      <c r="L18" s="20"/>
    </row>
    <row r="19" spans="1:12" ht="17.25" customHeight="1">
      <c r="A19" s="122">
        <v>2130314</v>
      </c>
      <c r="B19" s="123"/>
      <c r="C19" s="124"/>
      <c r="D19" s="26" t="s">
        <v>342</v>
      </c>
      <c r="E19" s="25">
        <v>40</v>
      </c>
      <c r="F19" s="25">
        <v>40</v>
      </c>
      <c r="G19" s="27"/>
      <c r="H19" s="27"/>
      <c r="I19" s="27"/>
      <c r="J19" s="27"/>
      <c r="K19" s="27"/>
      <c r="L19" s="20"/>
    </row>
    <row r="20" spans="1:12" ht="17.25" customHeight="1">
      <c r="A20" s="122">
        <v>2130399</v>
      </c>
      <c r="B20" s="123"/>
      <c r="C20" s="124"/>
      <c r="D20" s="112" t="s">
        <v>360</v>
      </c>
      <c r="E20" s="25">
        <v>109.94</v>
      </c>
      <c r="F20" s="25">
        <v>109.94</v>
      </c>
      <c r="G20" s="27"/>
      <c r="H20" s="27"/>
      <c r="I20" s="27"/>
      <c r="J20" s="27"/>
      <c r="K20" s="27"/>
      <c r="L20" s="20"/>
    </row>
    <row r="21" spans="1:12" ht="17.25" customHeight="1">
      <c r="A21" s="122">
        <v>221</v>
      </c>
      <c r="B21" s="123"/>
      <c r="C21" s="124"/>
      <c r="D21" s="26" t="s">
        <v>343</v>
      </c>
      <c r="E21" s="25">
        <f>E22</f>
        <v>19.4</v>
      </c>
      <c r="F21" s="25">
        <f>F22</f>
        <v>19.4</v>
      </c>
      <c r="G21" s="27"/>
      <c r="H21" s="27"/>
      <c r="I21" s="27"/>
      <c r="J21" s="27"/>
      <c r="K21" s="27"/>
      <c r="L21" s="20"/>
    </row>
    <row r="22" spans="1:12" ht="17.25" customHeight="1">
      <c r="A22" s="122">
        <v>22102</v>
      </c>
      <c r="B22" s="123"/>
      <c r="C22" s="124"/>
      <c r="D22" s="26" t="s">
        <v>355</v>
      </c>
      <c r="E22" s="25">
        <f>E23</f>
        <v>19.4</v>
      </c>
      <c r="F22" s="25">
        <f>F23</f>
        <v>19.4</v>
      </c>
      <c r="G22" s="27"/>
      <c r="H22" s="27"/>
      <c r="I22" s="27"/>
      <c r="J22" s="27"/>
      <c r="K22" s="25"/>
      <c r="L22" s="20"/>
    </row>
    <row r="23" spans="1:12" ht="17.25" customHeight="1">
      <c r="A23" s="122">
        <v>2210201</v>
      </c>
      <c r="B23" s="123"/>
      <c r="C23" s="124"/>
      <c r="D23" s="26" t="s">
        <v>344</v>
      </c>
      <c r="E23" s="25">
        <v>19.4</v>
      </c>
      <c r="F23" s="25">
        <v>19.4</v>
      </c>
      <c r="G23" s="27"/>
      <c r="H23" s="27"/>
      <c r="I23" s="27"/>
      <c r="J23" s="27"/>
      <c r="K23" s="25"/>
      <c r="L23" s="20"/>
    </row>
  </sheetData>
  <sheetProtection/>
  <mergeCells count="30">
    <mergeCell ref="K3:K5"/>
    <mergeCell ref="A4:C5"/>
    <mergeCell ref="D4:D5"/>
    <mergeCell ref="H3:H5"/>
    <mergeCell ref="J3:J5"/>
    <mergeCell ref="A11:C11"/>
    <mergeCell ref="A6:A7"/>
    <mergeCell ref="B6:B7"/>
    <mergeCell ref="A12:C12"/>
    <mergeCell ref="A13:C13"/>
    <mergeCell ref="C6:C7"/>
    <mergeCell ref="I3:I5"/>
    <mergeCell ref="A1:K1"/>
    <mergeCell ref="A3:D3"/>
    <mergeCell ref="A8:C8"/>
    <mergeCell ref="A9:C9"/>
    <mergeCell ref="A10:C10"/>
    <mergeCell ref="A18:C18"/>
    <mergeCell ref="A14:C14"/>
    <mergeCell ref="E3:E5"/>
    <mergeCell ref="F3:F5"/>
    <mergeCell ref="G3:G5"/>
    <mergeCell ref="A23:C23"/>
    <mergeCell ref="A15:C15"/>
    <mergeCell ref="A16:C16"/>
    <mergeCell ref="A17:C17"/>
    <mergeCell ref="A22:C22"/>
    <mergeCell ref="A21:C21"/>
    <mergeCell ref="A19:C19"/>
    <mergeCell ref="A20:C20"/>
  </mergeCells>
  <printOptions/>
  <pageMargins left="0.9448818897637796" right="0" top="0.4724409448818898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F20" sqref="F20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2.75390625" style="0" customWidth="1"/>
    <col min="9" max="9" width="11.50390625" style="0" customWidth="1"/>
    <col min="10" max="10" width="16.25390625" style="0" customWidth="1"/>
  </cols>
  <sheetData>
    <row r="1" spans="1:10" ht="27">
      <c r="A1" s="139" t="s">
        <v>188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4" customHeight="1">
      <c r="A2" s="109" t="s">
        <v>345</v>
      </c>
      <c r="B2" s="28"/>
      <c r="C2" s="28"/>
      <c r="D2" s="28"/>
      <c r="E2" s="28"/>
      <c r="F2" s="29"/>
      <c r="G2" s="28"/>
      <c r="H2" s="28"/>
      <c r="I2" s="28"/>
      <c r="J2" s="30" t="s">
        <v>1</v>
      </c>
    </row>
    <row r="3" spans="1:10" ht="19.5" customHeight="1">
      <c r="A3" s="140" t="s">
        <v>4</v>
      </c>
      <c r="B3" s="141"/>
      <c r="C3" s="141"/>
      <c r="D3" s="141"/>
      <c r="E3" s="138" t="s">
        <v>131</v>
      </c>
      <c r="F3" s="138" t="s">
        <v>189</v>
      </c>
      <c r="G3" s="138" t="s">
        <v>190</v>
      </c>
      <c r="H3" s="138" t="s">
        <v>191</v>
      </c>
      <c r="I3" s="138" t="s">
        <v>192</v>
      </c>
      <c r="J3" s="133" t="s">
        <v>193</v>
      </c>
    </row>
    <row r="4" spans="1:10" ht="19.5" customHeight="1">
      <c r="A4" s="135" t="s">
        <v>194</v>
      </c>
      <c r="B4" s="136"/>
      <c r="C4" s="136"/>
      <c r="D4" s="142" t="s">
        <v>183</v>
      </c>
      <c r="E4" s="136"/>
      <c r="F4" s="136"/>
      <c r="G4" s="136"/>
      <c r="H4" s="136"/>
      <c r="I4" s="136"/>
      <c r="J4" s="134"/>
    </row>
    <row r="5" spans="1:10" ht="19.5" customHeight="1">
      <c r="A5" s="135"/>
      <c r="B5" s="136"/>
      <c r="C5" s="136"/>
      <c r="D5" s="142"/>
      <c r="E5" s="136"/>
      <c r="F5" s="136"/>
      <c r="G5" s="136"/>
      <c r="H5" s="136"/>
      <c r="I5" s="136"/>
      <c r="J5" s="134"/>
    </row>
    <row r="6" spans="1:10" ht="19.5" customHeight="1">
      <c r="A6" s="135"/>
      <c r="B6" s="136"/>
      <c r="C6" s="136"/>
      <c r="D6" s="142"/>
      <c r="E6" s="136"/>
      <c r="F6" s="136"/>
      <c r="G6" s="136"/>
      <c r="H6" s="136"/>
      <c r="I6" s="136"/>
      <c r="J6" s="134"/>
    </row>
    <row r="7" spans="1:10" ht="21.75" customHeight="1">
      <c r="A7" s="137" t="s">
        <v>184</v>
      </c>
      <c r="B7" s="142" t="s">
        <v>185</v>
      </c>
      <c r="C7" s="142" t="s">
        <v>186</v>
      </c>
      <c r="D7" s="32" t="s">
        <v>9</v>
      </c>
      <c r="E7" s="31" t="s">
        <v>11</v>
      </c>
      <c r="F7" s="31" t="s">
        <v>17</v>
      </c>
      <c r="G7" s="31" t="s">
        <v>23</v>
      </c>
      <c r="H7" s="31" t="s">
        <v>29</v>
      </c>
      <c r="I7" s="31" t="s">
        <v>35</v>
      </c>
      <c r="J7" s="33" t="s">
        <v>41</v>
      </c>
    </row>
    <row r="8" spans="1:10" ht="21.75" customHeight="1">
      <c r="A8" s="137"/>
      <c r="B8" s="142"/>
      <c r="C8" s="142"/>
      <c r="D8" s="32" t="s">
        <v>187</v>
      </c>
      <c r="E8" s="25">
        <f>E9+E12+E15+E22</f>
        <v>3603.68</v>
      </c>
      <c r="F8" s="25">
        <f>F9+F12+F15+F22</f>
        <v>242.73000000000002</v>
      </c>
      <c r="G8" s="25">
        <f>G9+G12+G15+G22</f>
        <v>3360.9500000000003</v>
      </c>
      <c r="H8" s="34"/>
      <c r="I8" s="34"/>
      <c r="J8" s="35"/>
    </row>
    <row r="9" spans="1:10" ht="16.5" customHeight="1">
      <c r="A9" s="122">
        <v>208</v>
      </c>
      <c r="B9" s="123"/>
      <c r="C9" s="124"/>
      <c r="D9" s="26" t="s">
        <v>340</v>
      </c>
      <c r="E9" s="25">
        <f>E10</f>
        <v>13.41</v>
      </c>
      <c r="F9" s="25">
        <f>F10</f>
        <v>13.41</v>
      </c>
      <c r="G9" s="34"/>
      <c r="H9" s="36"/>
      <c r="I9" s="36"/>
      <c r="J9" s="37"/>
    </row>
    <row r="10" spans="1:10" ht="16.5" customHeight="1">
      <c r="A10" s="122">
        <v>20805</v>
      </c>
      <c r="B10" s="123"/>
      <c r="C10" s="124"/>
      <c r="D10" s="26" t="s">
        <v>354</v>
      </c>
      <c r="E10" s="25">
        <f>E11</f>
        <v>13.41</v>
      </c>
      <c r="F10" s="25">
        <f>F11</f>
        <v>13.41</v>
      </c>
      <c r="G10" s="34"/>
      <c r="H10" s="36"/>
      <c r="I10" s="36"/>
      <c r="J10" s="37"/>
    </row>
    <row r="11" spans="1:10" ht="16.5" customHeight="1">
      <c r="A11" s="122">
        <v>2080502</v>
      </c>
      <c r="B11" s="123"/>
      <c r="C11" s="124"/>
      <c r="D11" s="26" t="s">
        <v>339</v>
      </c>
      <c r="E11" s="25">
        <v>13.41</v>
      </c>
      <c r="F11" s="25">
        <v>13.41</v>
      </c>
      <c r="G11" s="36"/>
      <c r="H11" s="36"/>
      <c r="I11" s="36"/>
      <c r="J11" s="37"/>
    </row>
    <row r="12" spans="1:10" ht="16.5" customHeight="1">
      <c r="A12" s="122">
        <v>210</v>
      </c>
      <c r="B12" s="123"/>
      <c r="C12" s="124"/>
      <c r="D12" s="112" t="s">
        <v>361</v>
      </c>
      <c r="E12" s="25">
        <f>E13</f>
        <v>44.96</v>
      </c>
      <c r="F12" s="25">
        <f>F13</f>
        <v>44.96</v>
      </c>
      <c r="G12" s="25"/>
      <c r="H12" s="36"/>
      <c r="I12" s="36"/>
      <c r="J12" s="37"/>
    </row>
    <row r="13" spans="1:10" ht="16.5" customHeight="1">
      <c r="A13" s="122" t="s">
        <v>364</v>
      </c>
      <c r="B13" s="123" t="s">
        <v>364</v>
      </c>
      <c r="C13" s="124" t="s">
        <v>364</v>
      </c>
      <c r="D13" s="112" t="s">
        <v>362</v>
      </c>
      <c r="E13" s="25">
        <f>E14</f>
        <v>44.96</v>
      </c>
      <c r="F13" s="25">
        <f>F14</f>
        <v>44.96</v>
      </c>
      <c r="G13" s="25"/>
      <c r="H13" s="36"/>
      <c r="I13" s="36"/>
      <c r="J13" s="37"/>
    </row>
    <row r="14" spans="1:10" ht="16.5" customHeight="1">
      <c r="A14" s="122" t="s">
        <v>365</v>
      </c>
      <c r="B14" s="123" t="s">
        <v>365</v>
      </c>
      <c r="C14" s="124" t="s">
        <v>365</v>
      </c>
      <c r="D14" s="112" t="s">
        <v>363</v>
      </c>
      <c r="E14" s="25">
        <v>44.96</v>
      </c>
      <c r="F14" s="25">
        <v>44.96</v>
      </c>
      <c r="G14" s="34"/>
      <c r="H14" s="36"/>
      <c r="I14" s="36"/>
      <c r="J14" s="37"/>
    </row>
    <row r="15" spans="1:10" ht="16.5" customHeight="1">
      <c r="A15" s="122">
        <v>213</v>
      </c>
      <c r="B15" s="123"/>
      <c r="C15" s="124"/>
      <c r="D15" s="26" t="s">
        <v>349</v>
      </c>
      <c r="E15" s="25">
        <f>E16</f>
        <v>3525.91</v>
      </c>
      <c r="F15" s="25">
        <f>F16</f>
        <v>164.96</v>
      </c>
      <c r="G15" s="25">
        <f>G16</f>
        <v>3360.9500000000003</v>
      </c>
      <c r="H15" s="36"/>
      <c r="I15" s="36"/>
      <c r="J15" s="37"/>
    </row>
    <row r="16" spans="1:10" ht="16.5" customHeight="1">
      <c r="A16" s="122">
        <v>21303</v>
      </c>
      <c r="B16" s="123"/>
      <c r="C16" s="124"/>
      <c r="D16" s="26" t="s">
        <v>353</v>
      </c>
      <c r="E16" s="25">
        <f>E17+E18+E19+E20+E21</f>
        <v>3525.91</v>
      </c>
      <c r="F16" s="25">
        <f>F17+F18+F19+F20+F21</f>
        <v>164.96</v>
      </c>
      <c r="G16" s="25">
        <f>G17+G18+G19+G20+G21</f>
        <v>3360.9500000000003</v>
      </c>
      <c r="H16" s="36"/>
      <c r="I16" s="36"/>
      <c r="J16" s="37"/>
    </row>
    <row r="17" spans="1:10" ht="16.5" customHeight="1">
      <c r="A17" s="122">
        <v>2130304</v>
      </c>
      <c r="B17" s="123"/>
      <c r="C17" s="124"/>
      <c r="D17" s="26" t="s">
        <v>341</v>
      </c>
      <c r="E17" s="25">
        <v>164.96</v>
      </c>
      <c r="F17" s="25">
        <v>164.96</v>
      </c>
      <c r="G17" s="25"/>
      <c r="H17" s="36"/>
      <c r="I17" s="36"/>
      <c r="J17" s="37"/>
    </row>
    <row r="18" spans="1:10" ht="16.5" customHeight="1">
      <c r="A18" s="122">
        <v>2130305</v>
      </c>
      <c r="B18" s="123"/>
      <c r="C18" s="124"/>
      <c r="D18" s="26" t="s">
        <v>351</v>
      </c>
      <c r="E18" s="25">
        <v>1967.47</v>
      </c>
      <c r="F18" s="34"/>
      <c r="G18" s="25">
        <v>1967.47</v>
      </c>
      <c r="H18" s="36"/>
      <c r="I18" s="36"/>
      <c r="J18" s="37"/>
    </row>
    <row r="19" spans="1:10" ht="16.5" customHeight="1">
      <c r="A19" s="122">
        <v>2130306</v>
      </c>
      <c r="B19" s="123"/>
      <c r="C19" s="124"/>
      <c r="D19" s="26" t="s">
        <v>352</v>
      </c>
      <c r="E19" s="25">
        <v>1243.54</v>
      </c>
      <c r="F19" s="34"/>
      <c r="G19" s="25">
        <v>1243.54</v>
      </c>
      <c r="H19" s="36"/>
      <c r="I19" s="36"/>
      <c r="J19" s="37"/>
    </row>
    <row r="20" spans="1:10" ht="16.5" customHeight="1">
      <c r="A20" s="122">
        <v>2130314</v>
      </c>
      <c r="B20" s="123"/>
      <c r="C20" s="124"/>
      <c r="D20" s="26" t="s">
        <v>342</v>
      </c>
      <c r="E20" s="25">
        <v>40</v>
      </c>
      <c r="F20" s="25"/>
      <c r="G20" s="25">
        <v>40</v>
      </c>
      <c r="H20" s="36"/>
      <c r="I20" s="36"/>
      <c r="J20" s="37"/>
    </row>
    <row r="21" spans="1:10" ht="16.5" customHeight="1">
      <c r="A21" s="122">
        <v>2130399</v>
      </c>
      <c r="B21" s="123"/>
      <c r="C21" s="124"/>
      <c r="D21" s="112" t="s">
        <v>360</v>
      </c>
      <c r="E21" s="25">
        <v>109.94</v>
      </c>
      <c r="F21" s="25"/>
      <c r="G21" s="25">
        <v>109.94</v>
      </c>
      <c r="H21" s="36"/>
      <c r="I21" s="36"/>
      <c r="J21" s="37"/>
    </row>
    <row r="22" spans="1:10" ht="16.5" customHeight="1">
      <c r="A22" s="122">
        <v>221</v>
      </c>
      <c r="B22" s="123"/>
      <c r="C22" s="124"/>
      <c r="D22" s="26" t="s">
        <v>343</v>
      </c>
      <c r="E22" s="25">
        <f>E23</f>
        <v>19.4</v>
      </c>
      <c r="F22" s="25">
        <f>F23</f>
        <v>19.4</v>
      </c>
      <c r="G22" s="36"/>
      <c r="H22" s="36"/>
      <c r="I22" s="36"/>
      <c r="J22" s="37"/>
    </row>
    <row r="23" spans="1:10" ht="16.5" customHeight="1">
      <c r="A23" s="122">
        <v>22102</v>
      </c>
      <c r="B23" s="123"/>
      <c r="C23" s="124"/>
      <c r="D23" s="26" t="s">
        <v>355</v>
      </c>
      <c r="E23" s="25">
        <f>E24</f>
        <v>19.4</v>
      </c>
      <c r="F23" s="25">
        <f>F24</f>
        <v>19.4</v>
      </c>
      <c r="G23" s="36"/>
      <c r="H23" s="36"/>
      <c r="I23" s="36"/>
      <c r="J23" s="37"/>
    </row>
    <row r="24" spans="1:10" ht="16.5" customHeight="1">
      <c r="A24" s="122">
        <v>2210201</v>
      </c>
      <c r="B24" s="123"/>
      <c r="C24" s="124"/>
      <c r="D24" s="26" t="s">
        <v>344</v>
      </c>
      <c r="E24" s="25">
        <v>19.4</v>
      </c>
      <c r="F24" s="25">
        <v>19.4</v>
      </c>
      <c r="G24" s="36"/>
      <c r="H24" s="36"/>
      <c r="I24" s="36"/>
      <c r="J24" s="37"/>
    </row>
  </sheetData>
  <sheetProtection/>
  <mergeCells count="29">
    <mergeCell ref="I3:I6"/>
    <mergeCell ref="A17:C17"/>
    <mergeCell ref="A18:C18"/>
    <mergeCell ref="A11:C11"/>
    <mergeCell ref="A12:C12"/>
    <mergeCell ref="A13:C13"/>
    <mergeCell ref="A14:C14"/>
    <mergeCell ref="A15:C15"/>
    <mergeCell ref="A16:C16"/>
    <mergeCell ref="A1:J1"/>
    <mergeCell ref="A3:D3"/>
    <mergeCell ref="A9:C9"/>
    <mergeCell ref="A10:C10"/>
    <mergeCell ref="F3:F6"/>
    <mergeCell ref="G3:G6"/>
    <mergeCell ref="B7:B8"/>
    <mergeCell ref="C7:C8"/>
    <mergeCell ref="D4:D6"/>
    <mergeCell ref="E3:E6"/>
    <mergeCell ref="A24:C24"/>
    <mergeCell ref="J3:J6"/>
    <mergeCell ref="A4:C6"/>
    <mergeCell ref="A20:C20"/>
    <mergeCell ref="A21:C21"/>
    <mergeCell ref="A22:C22"/>
    <mergeCell ref="A23:C23"/>
    <mergeCell ref="A19:C19"/>
    <mergeCell ref="A7:A8"/>
    <mergeCell ref="H3:H6"/>
  </mergeCells>
  <printOptions/>
  <pageMargins left="0.9448818897637796" right="0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4.25"/>
  <cols>
    <col min="1" max="1" width="31.00390625" style="0" customWidth="1"/>
    <col min="2" max="2" width="4.375" style="0" bestFit="1" customWidth="1"/>
    <col min="3" max="3" width="13.375" style="0" customWidth="1"/>
    <col min="4" max="4" width="30.125" style="0" customWidth="1"/>
    <col min="5" max="5" width="4.375" style="0" bestFit="1" customWidth="1"/>
    <col min="6" max="7" width="11.375" style="0" customWidth="1"/>
    <col min="8" max="8" width="10.50390625" style="0" customWidth="1"/>
  </cols>
  <sheetData>
    <row r="1" spans="1:8" ht="18.75">
      <c r="A1" s="143" t="s">
        <v>195</v>
      </c>
      <c r="B1" s="143"/>
      <c r="C1" s="143"/>
      <c r="D1" s="143"/>
      <c r="E1" s="143"/>
      <c r="F1" s="143"/>
      <c r="G1" s="143"/>
      <c r="H1" s="143"/>
    </row>
    <row r="2" spans="1:8" ht="15" customHeight="1">
      <c r="A2" s="108" t="s">
        <v>345</v>
      </c>
      <c r="B2" s="40"/>
      <c r="C2" s="40"/>
      <c r="D2" s="40"/>
      <c r="E2" s="40"/>
      <c r="F2" s="41"/>
      <c r="G2" s="40"/>
      <c r="H2" s="39" t="s">
        <v>1</v>
      </c>
    </row>
    <row r="3" spans="1:8" ht="15" customHeight="1">
      <c r="A3" s="144" t="s">
        <v>196</v>
      </c>
      <c r="B3" s="144"/>
      <c r="C3" s="144"/>
      <c r="D3" s="144" t="s">
        <v>197</v>
      </c>
      <c r="E3" s="144"/>
      <c r="F3" s="144"/>
      <c r="G3" s="144"/>
      <c r="H3" s="144"/>
    </row>
    <row r="4" spans="1:8" ht="15" customHeight="1">
      <c r="A4" s="145" t="s">
        <v>198</v>
      </c>
      <c r="B4" s="145" t="s">
        <v>5</v>
      </c>
      <c r="C4" s="145" t="s">
        <v>6</v>
      </c>
      <c r="D4" s="145" t="s">
        <v>199</v>
      </c>
      <c r="E4" s="145" t="s">
        <v>5</v>
      </c>
      <c r="F4" s="144" t="s">
        <v>6</v>
      </c>
      <c r="G4" s="144"/>
      <c r="H4" s="144"/>
    </row>
    <row r="5" spans="1:8" ht="30" customHeight="1">
      <c r="A5" s="145"/>
      <c r="B5" s="145"/>
      <c r="C5" s="145"/>
      <c r="D5" s="145"/>
      <c r="E5" s="145"/>
      <c r="F5" s="43" t="s">
        <v>200</v>
      </c>
      <c r="G5" s="50" t="s">
        <v>201</v>
      </c>
      <c r="H5" s="50" t="s">
        <v>202</v>
      </c>
    </row>
    <row r="6" spans="1:8" ht="12" customHeight="1">
      <c r="A6" s="43" t="s">
        <v>203</v>
      </c>
      <c r="B6" s="43"/>
      <c r="C6" s="43">
        <v>1</v>
      </c>
      <c r="D6" s="43" t="s">
        <v>203</v>
      </c>
      <c r="E6" s="43"/>
      <c r="F6" s="43">
        <v>2</v>
      </c>
      <c r="G6" s="43">
        <v>3</v>
      </c>
      <c r="H6" s="43">
        <v>4</v>
      </c>
    </row>
    <row r="7" spans="1:8" ht="12" customHeight="1">
      <c r="A7" s="48" t="s">
        <v>204</v>
      </c>
      <c r="B7" s="43" t="s">
        <v>11</v>
      </c>
      <c r="C7" s="44">
        <v>3603.68</v>
      </c>
      <c r="D7" s="48" t="s">
        <v>12</v>
      </c>
      <c r="E7" s="43" t="s">
        <v>166</v>
      </c>
      <c r="F7" s="44"/>
      <c r="G7" s="44"/>
      <c r="H7" s="47"/>
    </row>
    <row r="8" spans="1:8" ht="12" customHeight="1">
      <c r="A8" s="48" t="s">
        <v>205</v>
      </c>
      <c r="B8" s="43" t="s">
        <v>17</v>
      </c>
      <c r="C8" s="44"/>
      <c r="D8" s="48" t="s">
        <v>18</v>
      </c>
      <c r="E8" s="43" t="s">
        <v>168</v>
      </c>
      <c r="F8" s="47"/>
      <c r="G8" s="47"/>
      <c r="H8" s="47"/>
    </row>
    <row r="9" spans="1:8" ht="12" customHeight="1">
      <c r="A9" s="48"/>
      <c r="B9" s="43" t="s">
        <v>23</v>
      </c>
      <c r="C9" s="47"/>
      <c r="D9" s="48" t="s">
        <v>24</v>
      </c>
      <c r="E9" s="43" t="s">
        <v>170</v>
      </c>
      <c r="F9" s="44"/>
      <c r="G9" s="44"/>
      <c r="H9" s="47"/>
    </row>
    <row r="10" spans="1:8" ht="12" customHeight="1">
      <c r="A10" s="48"/>
      <c r="B10" s="43" t="s">
        <v>29</v>
      </c>
      <c r="C10" s="47"/>
      <c r="D10" s="48" t="s">
        <v>30</v>
      </c>
      <c r="E10" s="43" t="s">
        <v>206</v>
      </c>
      <c r="F10" s="44"/>
      <c r="G10" s="44"/>
      <c r="H10" s="47"/>
    </row>
    <row r="11" spans="1:8" ht="12" customHeight="1">
      <c r="A11" s="48"/>
      <c r="B11" s="43" t="s">
        <v>35</v>
      </c>
      <c r="C11" s="47"/>
      <c r="D11" s="48" t="s">
        <v>36</v>
      </c>
      <c r="E11" s="43" t="s">
        <v>207</v>
      </c>
      <c r="F11" s="44"/>
      <c r="G11" s="44"/>
      <c r="H11" s="44"/>
    </row>
    <row r="12" spans="1:8" ht="12" customHeight="1">
      <c r="A12" s="48"/>
      <c r="B12" s="43" t="s">
        <v>41</v>
      </c>
      <c r="C12" s="47"/>
      <c r="D12" s="48" t="s">
        <v>42</v>
      </c>
      <c r="E12" s="43" t="s">
        <v>173</v>
      </c>
      <c r="F12" s="44"/>
      <c r="G12" s="44"/>
      <c r="H12" s="47"/>
    </row>
    <row r="13" spans="1:8" ht="12" customHeight="1">
      <c r="A13" s="48"/>
      <c r="B13" s="43" t="s">
        <v>47</v>
      </c>
      <c r="C13" s="47"/>
      <c r="D13" s="48" t="s">
        <v>48</v>
      </c>
      <c r="E13" s="43" t="s">
        <v>13</v>
      </c>
      <c r="F13" s="44"/>
      <c r="G13" s="44"/>
      <c r="H13" s="44"/>
    </row>
    <row r="14" spans="1:8" ht="12" customHeight="1">
      <c r="A14" s="48"/>
      <c r="B14" s="43" t="s">
        <v>52</v>
      </c>
      <c r="C14" s="47"/>
      <c r="D14" s="48" t="s">
        <v>53</v>
      </c>
      <c r="E14" s="43" t="s">
        <v>19</v>
      </c>
      <c r="F14" s="44">
        <f>G14+H14</f>
        <v>13.41</v>
      </c>
      <c r="G14" s="11">
        <v>13.41</v>
      </c>
      <c r="H14" s="44"/>
    </row>
    <row r="15" spans="1:8" ht="12" customHeight="1">
      <c r="A15" s="48"/>
      <c r="B15" s="43" t="s">
        <v>57</v>
      </c>
      <c r="C15" s="47"/>
      <c r="D15" s="49" t="s">
        <v>58</v>
      </c>
      <c r="E15" s="43" t="s">
        <v>25</v>
      </c>
      <c r="F15" s="44">
        <f>G15+H15</f>
        <v>44.96</v>
      </c>
      <c r="G15" s="44">
        <v>44.96</v>
      </c>
      <c r="H15" s="47"/>
    </row>
    <row r="16" spans="1:8" ht="12" customHeight="1">
      <c r="A16" s="48"/>
      <c r="B16" s="43" t="s">
        <v>62</v>
      </c>
      <c r="C16" s="47"/>
      <c r="D16" s="48" t="s">
        <v>63</v>
      </c>
      <c r="E16" s="43" t="s">
        <v>31</v>
      </c>
      <c r="F16" s="44"/>
      <c r="G16" s="44"/>
      <c r="H16" s="47"/>
    </row>
    <row r="17" spans="1:8" ht="12" customHeight="1">
      <c r="A17" s="48"/>
      <c r="B17" s="43" t="s">
        <v>66</v>
      </c>
      <c r="C17" s="47"/>
      <c r="D17" s="48" t="s">
        <v>67</v>
      </c>
      <c r="E17" s="43" t="s">
        <v>37</v>
      </c>
      <c r="F17" s="44"/>
      <c r="G17" s="44"/>
      <c r="H17" s="44"/>
    </row>
    <row r="18" spans="1:8" ht="12" customHeight="1">
      <c r="A18" s="48"/>
      <c r="B18" s="43" t="s">
        <v>71</v>
      </c>
      <c r="C18" s="47"/>
      <c r="D18" s="48" t="s">
        <v>72</v>
      </c>
      <c r="E18" s="43" t="s">
        <v>43</v>
      </c>
      <c r="F18" s="44">
        <f>G18+H18</f>
        <v>3525.91</v>
      </c>
      <c r="G18" s="44">
        <v>3525.91</v>
      </c>
      <c r="H18" s="11"/>
    </row>
    <row r="19" spans="1:8" ht="12" customHeight="1">
      <c r="A19" s="48"/>
      <c r="B19" s="43" t="s">
        <v>76</v>
      </c>
      <c r="C19" s="47"/>
      <c r="D19" s="48" t="s">
        <v>77</v>
      </c>
      <c r="E19" s="43" t="s">
        <v>49</v>
      </c>
      <c r="F19" s="44"/>
      <c r="G19" s="44"/>
      <c r="H19" s="47"/>
    </row>
    <row r="20" spans="1:8" ht="12" customHeight="1">
      <c r="A20" s="48"/>
      <c r="B20" s="43" t="s">
        <v>81</v>
      </c>
      <c r="C20" s="47"/>
      <c r="D20" s="48" t="s">
        <v>82</v>
      </c>
      <c r="E20" s="43" t="s">
        <v>54</v>
      </c>
      <c r="F20" s="44"/>
      <c r="G20" s="44"/>
      <c r="H20" s="44"/>
    </row>
    <row r="21" spans="1:8" ht="12" customHeight="1">
      <c r="A21" s="48"/>
      <c r="B21" s="43" t="s">
        <v>86</v>
      </c>
      <c r="C21" s="47"/>
      <c r="D21" s="48" t="s">
        <v>87</v>
      </c>
      <c r="E21" s="43" t="s">
        <v>59</v>
      </c>
      <c r="F21" s="44"/>
      <c r="G21" s="44"/>
      <c r="H21" s="47"/>
    </row>
    <row r="22" spans="1:8" ht="12" customHeight="1">
      <c r="A22" s="48"/>
      <c r="B22" s="43" t="s">
        <v>91</v>
      </c>
      <c r="C22" s="47"/>
      <c r="D22" s="48" t="s">
        <v>92</v>
      </c>
      <c r="E22" s="43" t="s">
        <v>64</v>
      </c>
      <c r="F22" s="44"/>
      <c r="G22" s="44"/>
      <c r="H22" s="47"/>
    </row>
    <row r="23" spans="1:8" ht="12" customHeight="1">
      <c r="A23" s="48"/>
      <c r="B23" s="43" t="s">
        <v>96</v>
      </c>
      <c r="C23" s="47"/>
      <c r="D23" s="48" t="s">
        <v>97</v>
      </c>
      <c r="E23" s="43" t="s">
        <v>68</v>
      </c>
      <c r="F23" s="47"/>
      <c r="G23" s="47"/>
      <c r="H23" s="47"/>
    </row>
    <row r="24" spans="1:8" ht="12" customHeight="1">
      <c r="A24" s="48"/>
      <c r="B24" s="43" t="s">
        <v>101</v>
      </c>
      <c r="C24" s="47"/>
      <c r="D24" s="48" t="s">
        <v>102</v>
      </c>
      <c r="E24" s="43" t="s">
        <v>73</v>
      </c>
      <c r="F24" s="44"/>
      <c r="G24" s="44"/>
      <c r="H24" s="47"/>
    </row>
    <row r="25" spans="1:8" ht="12" customHeight="1">
      <c r="A25" s="48"/>
      <c r="B25" s="43" t="s">
        <v>106</v>
      </c>
      <c r="C25" s="47"/>
      <c r="D25" s="48" t="s">
        <v>107</v>
      </c>
      <c r="E25" s="43" t="s">
        <v>78</v>
      </c>
      <c r="F25" s="44">
        <f>G25+H25</f>
        <v>19.4</v>
      </c>
      <c r="G25" s="11">
        <v>19.4</v>
      </c>
      <c r="H25" s="47"/>
    </row>
    <row r="26" spans="1:8" ht="12" customHeight="1">
      <c r="A26" s="48"/>
      <c r="B26" s="43" t="s">
        <v>111</v>
      </c>
      <c r="C26" s="47"/>
      <c r="D26" s="48" t="s">
        <v>112</v>
      </c>
      <c r="E26" s="43" t="s">
        <v>83</v>
      </c>
      <c r="F26" s="44"/>
      <c r="G26" s="44"/>
      <c r="H26" s="47"/>
    </row>
    <row r="27" spans="1:8" ht="12" customHeight="1">
      <c r="A27" s="48"/>
      <c r="B27" s="43" t="s">
        <v>116</v>
      </c>
      <c r="C27" s="47"/>
      <c r="D27" s="48" t="s">
        <v>117</v>
      </c>
      <c r="E27" s="43" t="s">
        <v>88</v>
      </c>
      <c r="F27" s="44"/>
      <c r="G27" s="44"/>
      <c r="H27" s="47"/>
    </row>
    <row r="28" spans="1:8" ht="12" customHeight="1">
      <c r="A28" s="48"/>
      <c r="B28" s="43" t="s">
        <v>121</v>
      </c>
      <c r="C28" s="47"/>
      <c r="D28" s="48" t="s">
        <v>122</v>
      </c>
      <c r="E28" s="43" t="s">
        <v>93</v>
      </c>
      <c r="F28" s="44"/>
      <c r="G28" s="11"/>
      <c r="H28" s="44"/>
    </row>
    <row r="29" spans="1:8" ht="12" customHeight="1">
      <c r="A29" s="48"/>
      <c r="B29" s="43" t="s">
        <v>126</v>
      </c>
      <c r="C29" s="47"/>
      <c r="D29" s="48"/>
      <c r="E29" s="43" t="s">
        <v>98</v>
      </c>
      <c r="F29" s="47"/>
      <c r="G29" s="47"/>
      <c r="H29" s="47"/>
    </row>
    <row r="30" spans="1:8" ht="12" customHeight="1">
      <c r="A30" s="45" t="s">
        <v>129</v>
      </c>
      <c r="B30" s="43" t="s">
        <v>130</v>
      </c>
      <c r="C30" s="44">
        <f>C7+C8</f>
        <v>3603.68</v>
      </c>
      <c r="D30" s="42" t="s">
        <v>131</v>
      </c>
      <c r="E30" s="43" t="s">
        <v>103</v>
      </c>
      <c r="F30" s="46">
        <f>SUM(F7:F28)</f>
        <v>3603.68</v>
      </c>
      <c r="G30" s="46">
        <f>SUM(G7:G28)</f>
        <v>3603.68</v>
      </c>
      <c r="H30" s="46"/>
    </row>
    <row r="31" spans="1:8" ht="12" customHeight="1">
      <c r="A31" s="48"/>
      <c r="B31" s="43" t="s">
        <v>134</v>
      </c>
      <c r="C31" s="47"/>
      <c r="D31" s="46"/>
      <c r="E31" s="43" t="s">
        <v>108</v>
      </c>
      <c r="F31" s="46"/>
      <c r="G31" s="46"/>
      <c r="H31" s="46"/>
    </row>
    <row r="32" spans="1:8" ht="12" customHeight="1">
      <c r="A32" s="48" t="s">
        <v>208</v>
      </c>
      <c r="B32" s="43" t="s">
        <v>138</v>
      </c>
      <c r="C32" s="44"/>
      <c r="D32" s="46" t="s">
        <v>209</v>
      </c>
      <c r="E32" s="43" t="s">
        <v>113</v>
      </c>
      <c r="F32" s="46"/>
      <c r="G32" s="46"/>
      <c r="H32" s="46"/>
    </row>
    <row r="33" spans="1:8" ht="12" customHeight="1">
      <c r="A33" s="48" t="s">
        <v>204</v>
      </c>
      <c r="B33" s="43" t="s">
        <v>144</v>
      </c>
      <c r="C33" s="44"/>
      <c r="D33" s="46" t="s">
        <v>210</v>
      </c>
      <c r="E33" s="43" t="s">
        <v>118</v>
      </c>
      <c r="F33" s="46"/>
      <c r="G33" s="46"/>
      <c r="H33" s="46"/>
    </row>
    <row r="34" spans="1:8" ht="12" customHeight="1">
      <c r="A34" s="48" t="s">
        <v>205</v>
      </c>
      <c r="B34" s="43" t="s">
        <v>150</v>
      </c>
      <c r="C34" s="44"/>
      <c r="D34" s="46" t="s">
        <v>211</v>
      </c>
      <c r="E34" s="43" t="s">
        <v>123</v>
      </c>
      <c r="F34" s="46"/>
      <c r="G34" s="46"/>
      <c r="H34" s="46"/>
    </row>
    <row r="35" spans="1:8" ht="12" customHeight="1">
      <c r="A35" s="48"/>
      <c r="B35" s="43" t="s">
        <v>156</v>
      </c>
      <c r="C35" s="47"/>
      <c r="D35" s="46"/>
      <c r="E35" s="43" t="s">
        <v>127</v>
      </c>
      <c r="F35" s="46"/>
      <c r="G35" s="46"/>
      <c r="H35" s="46"/>
    </row>
    <row r="36" spans="1:8" ht="12" customHeight="1">
      <c r="A36" s="45" t="s">
        <v>212</v>
      </c>
      <c r="B36" s="43" t="s">
        <v>161</v>
      </c>
      <c r="C36" s="44">
        <f>C30</f>
        <v>3603.68</v>
      </c>
      <c r="D36" s="42" t="s">
        <v>213</v>
      </c>
      <c r="E36" s="43" t="s">
        <v>15</v>
      </c>
      <c r="F36" s="46">
        <f>F30</f>
        <v>3603.68</v>
      </c>
      <c r="G36" s="46">
        <f>G30</f>
        <v>3603.68</v>
      </c>
      <c r="H36" s="4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9448818897637796" right="0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8">
      <selection activeCell="F21" sqref="F21"/>
    </sheetView>
  </sheetViews>
  <sheetFormatPr defaultColWidth="9.00390625" defaultRowHeight="14.25"/>
  <cols>
    <col min="1" max="1" width="4.875" style="0" customWidth="1"/>
    <col min="2" max="2" width="4.50390625" style="0" customWidth="1"/>
    <col min="3" max="3" width="3.75390625" style="0" customWidth="1"/>
    <col min="4" max="4" width="19.25390625" style="0" customWidth="1"/>
    <col min="5" max="5" width="9.25390625" style="0" customWidth="1"/>
    <col min="6" max="6" width="8.50390625" style="0" customWidth="1"/>
    <col min="7" max="7" width="8.875" style="0" customWidth="1"/>
    <col min="8" max="8" width="10.5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7.625" style="0" customWidth="1"/>
    <col min="13" max="13" width="9.25390625" style="0" customWidth="1"/>
    <col min="14" max="14" width="9.625" style="0" customWidth="1"/>
  </cols>
  <sheetData>
    <row r="1" spans="1:14" ht="21">
      <c r="A1" s="148" t="s">
        <v>214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22.5" customHeight="1">
      <c r="A2" s="107" t="s">
        <v>345</v>
      </c>
      <c r="B2" s="51"/>
      <c r="C2" s="51"/>
      <c r="D2" s="97"/>
      <c r="E2" s="97"/>
      <c r="F2" s="97"/>
      <c r="G2" s="97"/>
      <c r="H2" s="97"/>
      <c r="I2" s="51"/>
      <c r="J2" s="51"/>
      <c r="K2" s="51"/>
      <c r="L2" s="51"/>
      <c r="M2" s="51"/>
      <c r="N2" s="53" t="s">
        <v>1</v>
      </c>
    </row>
    <row r="3" spans="1:14" ht="22.5" customHeight="1">
      <c r="A3" s="150" t="s">
        <v>4</v>
      </c>
      <c r="B3" s="150"/>
      <c r="C3" s="150"/>
      <c r="D3" s="150"/>
      <c r="E3" s="151" t="s">
        <v>215</v>
      </c>
      <c r="F3" s="151"/>
      <c r="G3" s="151"/>
      <c r="H3" s="151"/>
      <c r="I3" s="152" t="s">
        <v>216</v>
      </c>
      <c r="J3" s="152"/>
      <c r="K3" s="152"/>
      <c r="L3" s="152"/>
      <c r="M3" s="152"/>
      <c r="N3" s="152"/>
    </row>
    <row r="4" spans="1:14" ht="22.5" customHeight="1">
      <c r="A4" s="150" t="s">
        <v>217</v>
      </c>
      <c r="B4" s="150"/>
      <c r="C4" s="150"/>
      <c r="D4" s="150" t="s">
        <v>183</v>
      </c>
      <c r="E4" s="151" t="s">
        <v>187</v>
      </c>
      <c r="F4" s="151" t="s">
        <v>189</v>
      </c>
      <c r="G4" s="151" t="s">
        <v>190</v>
      </c>
      <c r="H4" s="151"/>
      <c r="I4" s="146" t="s">
        <v>187</v>
      </c>
      <c r="J4" s="146" t="s">
        <v>189</v>
      </c>
      <c r="K4" s="146"/>
      <c r="L4" s="146"/>
      <c r="M4" s="146" t="s">
        <v>190</v>
      </c>
      <c r="N4" s="146"/>
    </row>
    <row r="5" spans="1:14" ht="47.25" customHeight="1">
      <c r="A5" s="150"/>
      <c r="B5" s="150"/>
      <c r="C5" s="150"/>
      <c r="D5" s="150"/>
      <c r="E5" s="151"/>
      <c r="F5" s="151"/>
      <c r="G5" s="100" t="s">
        <v>200</v>
      </c>
      <c r="H5" s="100" t="s">
        <v>218</v>
      </c>
      <c r="I5" s="146"/>
      <c r="J5" s="52" t="s">
        <v>200</v>
      </c>
      <c r="K5" s="52" t="s">
        <v>219</v>
      </c>
      <c r="L5" s="52" t="s">
        <v>220</v>
      </c>
      <c r="M5" s="52" t="s">
        <v>200</v>
      </c>
      <c r="N5" s="52" t="s">
        <v>218</v>
      </c>
    </row>
    <row r="6" spans="1:14" ht="22.5" customHeight="1">
      <c r="A6" s="153" t="s">
        <v>184</v>
      </c>
      <c r="B6" s="147" t="s">
        <v>185</v>
      </c>
      <c r="C6" s="147" t="s">
        <v>186</v>
      </c>
      <c r="D6" s="99" t="s">
        <v>9</v>
      </c>
      <c r="E6" s="98">
        <v>1</v>
      </c>
      <c r="F6" s="98">
        <v>2</v>
      </c>
      <c r="G6" s="98">
        <v>3</v>
      </c>
      <c r="H6" s="98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</row>
    <row r="7" spans="1:14" ht="22.5" customHeight="1">
      <c r="A7" s="154"/>
      <c r="B7" s="146"/>
      <c r="C7" s="146"/>
      <c r="D7" s="32" t="s">
        <v>187</v>
      </c>
      <c r="E7" s="25">
        <f>E8+E11+E14+E21</f>
        <v>3603.68</v>
      </c>
      <c r="F7" s="25">
        <f>F8+F11+F14+F21</f>
        <v>242.73000000000002</v>
      </c>
      <c r="G7" s="25">
        <f>G8+G11+G14+G21</f>
        <v>3360.9500000000003</v>
      </c>
      <c r="H7" s="25">
        <f>H8+H11+H14+H21</f>
        <v>2585.4700000000003</v>
      </c>
      <c r="I7" s="25"/>
      <c r="J7" s="25">
        <f>J8+J11+J14+J21</f>
        <v>242.73000000000002</v>
      </c>
      <c r="K7" s="25">
        <f>K8+K11+K14+K21</f>
        <v>225.79000000000002</v>
      </c>
      <c r="L7" s="25">
        <f>L8+L11+L14+L21</f>
        <v>16.94</v>
      </c>
      <c r="M7" s="25">
        <f>M8+M11+M14+M21</f>
        <v>3360.9500000000003</v>
      </c>
      <c r="N7" s="25">
        <f>N8+N11+N14+N21</f>
        <v>2585.4700000000003</v>
      </c>
    </row>
    <row r="8" spans="1:14" ht="19.5" customHeight="1">
      <c r="A8" s="122">
        <v>208</v>
      </c>
      <c r="B8" s="123"/>
      <c r="C8" s="124"/>
      <c r="D8" s="26" t="s">
        <v>340</v>
      </c>
      <c r="E8" s="25">
        <f>E9</f>
        <v>13.41</v>
      </c>
      <c r="F8" s="25">
        <f>F9</f>
        <v>13.41</v>
      </c>
      <c r="G8" s="25"/>
      <c r="H8" s="25"/>
      <c r="I8" s="25"/>
      <c r="J8" s="25">
        <f>K8+L8</f>
        <v>13.41</v>
      </c>
      <c r="K8" s="25">
        <f>K9</f>
        <v>13.41</v>
      </c>
      <c r="L8" s="25"/>
      <c r="M8" s="25"/>
      <c r="N8" s="25"/>
    </row>
    <row r="9" spans="1:14" ht="19.5" customHeight="1">
      <c r="A9" s="122">
        <v>20805</v>
      </c>
      <c r="B9" s="123"/>
      <c r="C9" s="124"/>
      <c r="D9" s="26" t="s">
        <v>354</v>
      </c>
      <c r="E9" s="25">
        <f>E10</f>
        <v>13.41</v>
      </c>
      <c r="F9" s="25">
        <f>F10</f>
        <v>13.41</v>
      </c>
      <c r="G9" s="25"/>
      <c r="H9" s="25"/>
      <c r="I9" s="25"/>
      <c r="J9" s="25">
        <f>K9+L9</f>
        <v>13.41</v>
      </c>
      <c r="K9" s="25">
        <f>K10:K10</f>
        <v>13.41</v>
      </c>
      <c r="L9" s="25"/>
      <c r="M9" s="25"/>
      <c r="N9" s="25"/>
    </row>
    <row r="10" spans="1:14" ht="19.5" customHeight="1">
      <c r="A10" s="122">
        <v>2080502</v>
      </c>
      <c r="B10" s="123"/>
      <c r="C10" s="124"/>
      <c r="D10" s="26" t="s">
        <v>339</v>
      </c>
      <c r="E10" s="25">
        <v>13.41</v>
      </c>
      <c r="F10" s="25">
        <v>13.41</v>
      </c>
      <c r="G10" s="25"/>
      <c r="H10" s="25"/>
      <c r="I10" s="25"/>
      <c r="J10" s="25">
        <v>13.41</v>
      </c>
      <c r="K10" s="25">
        <v>13.41</v>
      </c>
      <c r="L10" s="25"/>
      <c r="M10" s="25"/>
      <c r="N10" s="25"/>
    </row>
    <row r="11" spans="1:14" ht="19.5" customHeight="1">
      <c r="A11" s="122">
        <v>210</v>
      </c>
      <c r="B11" s="123"/>
      <c r="C11" s="124"/>
      <c r="D11" s="112" t="s">
        <v>368</v>
      </c>
      <c r="E11" s="25">
        <f>E12</f>
        <v>44.96</v>
      </c>
      <c r="F11" s="25">
        <f>F12</f>
        <v>44.96</v>
      </c>
      <c r="G11" s="25"/>
      <c r="H11" s="25"/>
      <c r="I11" s="25"/>
      <c r="J11" s="25">
        <f>J12</f>
        <v>44.96</v>
      </c>
      <c r="K11" s="25">
        <f>K12</f>
        <v>44.96</v>
      </c>
      <c r="L11" s="25"/>
      <c r="M11" s="25"/>
      <c r="N11" s="25"/>
    </row>
    <row r="12" spans="1:14" ht="19.5" customHeight="1">
      <c r="A12" s="122" t="s">
        <v>364</v>
      </c>
      <c r="B12" s="123" t="s">
        <v>364</v>
      </c>
      <c r="C12" s="124" t="s">
        <v>364</v>
      </c>
      <c r="D12" s="112" t="s">
        <v>370</v>
      </c>
      <c r="E12" s="25">
        <f>E13</f>
        <v>44.96</v>
      </c>
      <c r="F12" s="25">
        <f>F13</f>
        <v>44.96</v>
      </c>
      <c r="G12" s="25"/>
      <c r="H12" s="25"/>
      <c r="I12" s="25"/>
      <c r="J12" s="25">
        <f>J13</f>
        <v>44.96</v>
      </c>
      <c r="K12" s="25">
        <f>K13</f>
        <v>44.96</v>
      </c>
      <c r="L12" s="25"/>
      <c r="M12" s="25"/>
      <c r="N12" s="25"/>
    </row>
    <row r="13" spans="1:14" ht="19.5" customHeight="1">
      <c r="A13" s="122">
        <v>2100599</v>
      </c>
      <c r="B13" s="123" t="s">
        <v>365</v>
      </c>
      <c r="C13" s="124" t="s">
        <v>365</v>
      </c>
      <c r="D13" s="112" t="s">
        <v>372</v>
      </c>
      <c r="E13" s="25">
        <v>44.96</v>
      </c>
      <c r="F13" s="25">
        <v>44.96</v>
      </c>
      <c r="G13" s="25"/>
      <c r="H13" s="25"/>
      <c r="I13" s="25"/>
      <c r="J13" s="25">
        <v>44.96</v>
      </c>
      <c r="K13" s="25">
        <v>44.96</v>
      </c>
      <c r="L13" s="25"/>
      <c r="M13" s="25"/>
      <c r="N13" s="25"/>
    </row>
    <row r="14" spans="1:14" ht="19.5" customHeight="1">
      <c r="A14" s="122">
        <v>213</v>
      </c>
      <c r="B14" s="123"/>
      <c r="C14" s="124"/>
      <c r="D14" s="26" t="s">
        <v>349</v>
      </c>
      <c r="E14" s="25">
        <f>E15</f>
        <v>3525.91</v>
      </c>
      <c r="F14" s="25">
        <f>F15</f>
        <v>164.96</v>
      </c>
      <c r="G14" s="25">
        <f>G15</f>
        <v>3360.9500000000003</v>
      </c>
      <c r="H14" s="25">
        <f>H15</f>
        <v>2585.4700000000003</v>
      </c>
      <c r="I14" s="25"/>
      <c r="J14" s="25">
        <f>J15</f>
        <v>164.96</v>
      </c>
      <c r="K14" s="25">
        <f>K15</f>
        <v>148.02</v>
      </c>
      <c r="L14" s="25">
        <f>L15</f>
        <v>16.94</v>
      </c>
      <c r="M14" s="25">
        <f>M15</f>
        <v>3360.9500000000003</v>
      </c>
      <c r="N14" s="25">
        <f>N15</f>
        <v>2585.4700000000003</v>
      </c>
    </row>
    <row r="15" spans="1:14" ht="19.5" customHeight="1">
      <c r="A15" s="122">
        <v>21303</v>
      </c>
      <c r="B15" s="123"/>
      <c r="C15" s="124"/>
      <c r="D15" s="26" t="s">
        <v>353</v>
      </c>
      <c r="E15" s="25">
        <f>E16+E17+E18+E19+E20</f>
        <v>3525.91</v>
      </c>
      <c r="F15" s="25">
        <f>F16+F17+F18+F19+F20</f>
        <v>164.96</v>
      </c>
      <c r="G15" s="25">
        <f>G16+G17+G18+G19+G20</f>
        <v>3360.9500000000003</v>
      </c>
      <c r="H15" s="25">
        <f>H16+H17+H18+H19+H20</f>
        <v>2585.4700000000003</v>
      </c>
      <c r="I15" s="25"/>
      <c r="J15" s="25">
        <f>J16+J17+J18+J19+J20</f>
        <v>164.96</v>
      </c>
      <c r="K15" s="25">
        <f>K16+K17+K18+K19+K20</f>
        <v>148.02</v>
      </c>
      <c r="L15" s="25">
        <f>L16+L17+L18+L19+L20</f>
        <v>16.94</v>
      </c>
      <c r="M15" s="25">
        <f>M16+M17+M18+M19+M20</f>
        <v>3360.9500000000003</v>
      </c>
      <c r="N15" s="25">
        <f>N16+N17+N18+N19+N20</f>
        <v>2585.4700000000003</v>
      </c>
    </row>
    <row r="16" spans="1:14" ht="19.5" customHeight="1">
      <c r="A16" s="122">
        <v>2130304</v>
      </c>
      <c r="B16" s="123"/>
      <c r="C16" s="124"/>
      <c r="D16" s="26" t="s">
        <v>341</v>
      </c>
      <c r="E16" s="25">
        <v>164.96</v>
      </c>
      <c r="F16" s="25">
        <v>164.96</v>
      </c>
      <c r="G16" s="25"/>
      <c r="H16" s="25"/>
      <c r="I16" s="25"/>
      <c r="J16" s="25">
        <f>K16+L16</f>
        <v>164.96</v>
      </c>
      <c r="K16" s="25">
        <v>148.02</v>
      </c>
      <c r="L16" s="25">
        <v>16.94</v>
      </c>
      <c r="M16" s="25"/>
      <c r="N16" s="25"/>
    </row>
    <row r="17" spans="1:14" ht="19.5" customHeight="1">
      <c r="A17" s="122">
        <v>2130305</v>
      </c>
      <c r="B17" s="123"/>
      <c r="C17" s="124"/>
      <c r="D17" s="26" t="s">
        <v>351</v>
      </c>
      <c r="E17" s="25">
        <v>1967.47</v>
      </c>
      <c r="F17" s="25"/>
      <c r="G17" s="25">
        <v>1967.47</v>
      </c>
      <c r="H17" s="25">
        <v>1967.47</v>
      </c>
      <c r="I17" s="25"/>
      <c r="J17" s="25"/>
      <c r="K17" s="25"/>
      <c r="L17" s="25"/>
      <c r="M17" s="25">
        <v>1967.47</v>
      </c>
      <c r="N17" s="25">
        <v>1967.47</v>
      </c>
    </row>
    <row r="18" spans="1:14" ht="19.5" customHeight="1">
      <c r="A18" s="122">
        <v>2130306</v>
      </c>
      <c r="B18" s="123"/>
      <c r="C18" s="124"/>
      <c r="D18" s="26" t="s">
        <v>352</v>
      </c>
      <c r="E18" s="25">
        <v>1243.54</v>
      </c>
      <c r="F18" s="25"/>
      <c r="G18" s="25">
        <v>1243.54</v>
      </c>
      <c r="H18" s="25">
        <v>618</v>
      </c>
      <c r="I18" s="25"/>
      <c r="J18" s="25"/>
      <c r="K18" s="25"/>
      <c r="L18" s="25"/>
      <c r="M18" s="25">
        <v>1243.54</v>
      </c>
      <c r="N18" s="25">
        <v>618</v>
      </c>
    </row>
    <row r="19" spans="1:14" ht="19.5" customHeight="1">
      <c r="A19" s="122">
        <v>2130314</v>
      </c>
      <c r="B19" s="123"/>
      <c r="C19" s="124"/>
      <c r="D19" s="26" t="s">
        <v>342</v>
      </c>
      <c r="E19" s="25">
        <v>40</v>
      </c>
      <c r="F19" s="25"/>
      <c r="G19" s="25">
        <v>40</v>
      </c>
      <c r="H19" s="25"/>
      <c r="I19" s="25"/>
      <c r="J19" s="25"/>
      <c r="K19" s="25"/>
      <c r="L19" s="25"/>
      <c r="M19" s="25">
        <v>40</v>
      </c>
      <c r="N19" s="25"/>
    </row>
    <row r="20" spans="1:14" ht="19.5" customHeight="1">
      <c r="A20" s="122">
        <v>2130399</v>
      </c>
      <c r="B20" s="123"/>
      <c r="C20" s="124"/>
      <c r="D20" s="112" t="s">
        <v>360</v>
      </c>
      <c r="E20" s="25">
        <v>109.94</v>
      </c>
      <c r="F20" s="25"/>
      <c r="G20" s="25">
        <v>109.94</v>
      </c>
      <c r="H20" s="25"/>
      <c r="I20" s="25"/>
      <c r="J20" s="25"/>
      <c r="K20" s="25"/>
      <c r="L20" s="25"/>
      <c r="M20" s="25">
        <v>109.94</v>
      </c>
      <c r="N20" s="25"/>
    </row>
    <row r="21" spans="1:14" ht="19.5" customHeight="1">
      <c r="A21" s="122">
        <v>221</v>
      </c>
      <c r="B21" s="123"/>
      <c r="C21" s="124"/>
      <c r="D21" s="26" t="s">
        <v>343</v>
      </c>
      <c r="E21" s="25">
        <f>E22</f>
        <v>19.4</v>
      </c>
      <c r="F21" s="25">
        <f>F22</f>
        <v>19.4</v>
      </c>
      <c r="G21" s="25"/>
      <c r="H21" s="25"/>
      <c r="I21" s="25"/>
      <c r="J21" s="25">
        <f>J22</f>
        <v>19.4</v>
      </c>
      <c r="K21" s="25">
        <f>K22</f>
        <v>19.4</v>
      </c>
      <c r="L21" s="25"/>
      <c r="M21" s="25"/>
      <c r="N21" s="25"/>
    </row>
    <row r="22" spans="1:14" ht="19.5" customHeight="1">
      <c r="A22" s="122">
        <v>22102</v>
      </c>
      <c r="B22" s="123"/>
      <c r="C22" s="124"/>
      <c r="D22" s="26" t="s">
        <v>355</v>
      </c>
      <c r="E22" s="25">
        <f>E23</f>
        <v>19.4</v>
      </c>
      <c r="F22" s="25">
        <f>F23</f>
        <v>19.4</v>
      </c>
      <c r="G22" s="25"/>
      <c r="H22" s="25"/>
      <c r="I22" s="25"/>
      <c r="J22" s="25">
        <f>J23</f>
        <v>19.4</v>
      </c>
      <c r="K22" s="25">
        <f>K23</f>
        <v>19.4</v>
      </c>
      <c r="L22" s="25"/>
      <c r="M22" s="25"/>
      <c r="N22" s="25"/>
    </row>
    <row r="23" spans="1:14" ht="19.5" customHeight="1">
      <c r="A23" s="122">
        <v>2210201</v>
      </c>
      <c r="B23" s="123"/>
      <c r="C23" s="124"/>
      <c r="D23" s="26" t="s">
        <v>366</v>
      </c>
      <c r="E23" s="25">
        <v>19.4</v>
      </c>
      <c r="F23" s="25">
        <v>19.4</v>
      </c>
      <c r="G23" s="25"/>
      <c r="H23" s="25"/>
      <c r="I23" s="25"/>
      <c r="J23" s="25">
        <v>19.4</v>
      </c>
      <c r="K23" s="25">
        <v>19.4</v>
      </c>
      <c r="L23" s="25"/>
      <c r="M23" s="25"/>
      <c r="N23" s="25"/>
    </row>
  </sheetData>
  <sheetProtection/>
  <mergeCells count="31">
    <mergeCell ref="A23:C23"/>
    <mergeCell ref="D4:D5"/>
    <mergeCell ref="E4:E5"/>
    <mergeCell ref="F4:F5"/>
    <mergeCell ref="A11:C11"/>
    <mergeCell ref="A4:C5"/>
    <mergeCell ref="A6:A7"/>
    <mergeCell ref="B6:B7"/>
    <mergeCell ref="A1:N1"/>
    <mergeCell ref="A3:D3"/>
    <mergeCell ref="E3:H3"/>
    <mergeCell ref="I3:N3"/>
    <mergeCell ref="G4:H4"/>
    <mergeCell ref="A8:C8"/>
    <mergeCell ref="M4:N4"/>
    <mergeCell ref="A22:C22"/>
    <mergeCell ref="A14:C14"/>
    <mergeCell ref="A15:C15"/>
    <mergeCell ref="A16:C16"/>
    <mergeCell ref="A17:C17"/>
    <mergeCell ref="C6:C7"/>
    <mergeCell ref="A19:C19"/>
    <mergeCell ref="A9:C9"/>
    <mergeCell ref="A12:C12"/>
    <mergeCell ref="A13:C13"/>
    <mergeCell ref="A18:C18"/>
    <mergeCell ref="J4:L4"/>
    <mergeCell ref="A20:C20"/>
    <mergeCell ref="I4:I5"/>
    <mergeCell ref="A10:C10"/>
    <mergeCell ref="A21:C21"/>
  </mergeCells>
  <printOptions/>
  <pageMargins left="0.9448818897637796" right="0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"/>
  <sheetViews>
    <sheetView zoomScaleSheetLayoutView="100" zoomScalePageLayoutView="0" workbookViewId="0" topLeftCell="A1">
      <selection activeCell="M12" sqref="M12"/>
    </sheetView>
  </sheetViews>
  <sheetFormatPr defaultColWidth="9.00390625" defaultRowHeight="14.25"/>
  <cols>
    <col min="1" max="3" width="2.75390625" style="0" customWidth="1"/>
    <col min="4" max="4" width="14.75390625" style="0" customWidth="1"/>
    <col min="5" max="5" width="4.375" style="0" customWidth="1"/>
    <col min="6" max="6" width="4.875" style="0" customWidth="1"/>
    <col min="7" max="8" width="3.875" style="0" customWidth="1"/>
    <col min="9" max="9" width="3.375" style="0" customWidth="1"/>
    <col min="10" max="10" width="4.125" style="0" customWidth="1"/>
    <col min="11" max="12" width="2.75390625" style="0" customWidth="1"/>
    <col min="13" max="14" width="4.625" style="0" customWidth="1"/>
    <col min="15" max="16" width="3.875" style="0" customWidth="1"/>
    <col min="17" max="18" width="2.75390625" style="0" customWidth="1"/>
    <col min="19" max="19" width="4.00390625" style="0" customWidth="1"/>
    <col min="20" max="20" width="2.75390625" style="0" customWidth="1"/>
    <col min="21" max="21" width="3.25390625" style="0" customWidth="1"/>
    <col min="22" max="22" width="3.75390625" style="0" customWidth="1"/>
    <col min="23" max="23" width="2.75390625" style="0" customWidth="1"/>
    <col min="24" max="24" width="3.50390625" style="0" customWidth="1"/>
    <col min="25" max="25" width="3.25390625" style="0" customWidth="1"/>
    <col min="26" max="26" width="2.75390625" style="0" customWidth="1"/>
    <col min="27" max="27" width="3.375" style="0" customWidth="1"/>
    <col min="28" max="28" width="2.75390625" style="0" customWidth="1"/>
    <col min="29" max="29" width="2.50390625" style="0" customWidth="1"/>
    <col min="30" max="30" width="4.00390625" style="0" customWidth="1"/>
    <col min="31" max="31" width="3.375" style="0" customWidth="1"/>
    <col min="32" max="34" width="2.75390625" style="0" customWidth="1"/>
    <col min="35" max="35" width="3.75390625" style="0" customWidth="1"/>
    <col min="36" max="36" width="3.375" style="0" customWidth="1"/>
    <col min="37" max="38" width="3.25390625" style="0" customWidth="1"/>
    <col min="39" max="39" width="3.50390625" style="0" customWidth="1"/>
    <col min="40" max="41" width="2.75390625" style="0" customWidth="1"/>
    <col min="42" max="42" width="3.50390625" style="0" customWidth="1"/>
    <col min="43" max="43" width="4.25390625" style="0" customWidth="1"/>
    <col min="44" max="44" width="2.75390625" style="0" customWidth="1"/>
    <col min="45" max="45" width="3.75390625" style="0" customWidth="1"/>
    <col min="46" max="53" width="2.75390625" style="0" customWidth="1"/>
    <col min="54" max="54" width="4.00390625" style="0" customWidth="1"/>
    <col min="55" max="96" width="2.75390625" style="0" customWidth="1"/>
  </cols>
  <sheetData>
    <row r="1" spans="1:96" ht="20.25">
      <c r="A1" s="166" t="s">
        <v>221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</row>
    <row r="2" spans="1:96" ht="14.25">
      <c r="A2" s="106" t="s">
        <v>345</v>
      </c>
      <c r="B2" s="66"/>
      <c r="C2" s="66"/>
      <c r="D2" s="65"/>
      <c r="E2" s="65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6" t="s">
        <v>1</v>
      </c>
    </row>
    <row r="3" spans="1:96" ht="14.25">
      <c r="A3" s="167" t="s">
        <v>4</v>
      </c>
      <c r="B3" s="164"/>
      <c r="C3" s="164"/>
      <c r="D3" s="164"/>
      <c r="E3" s="164" t="s">
        <v>187</v>
      </c>
      <c r="F3" s="160" t="s">
        <v>222</v>
      </c>
      <c r="G3" s="160"/>
      <c r="H3" s="160"/>
      <c r="I3" s="160"/>
      <c r="J3" s="160"/>
      <c r="K3" s="160"/>
      <c r="L3" s="160"/>
      <c r="M3" s="160"/>
      <c r="N3" s="160"/>
      <c r="O3" s="160" t="s">
        <v>223</v>
      </c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 t="s">
        <v>224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 t="s">
        <v>225</v>
      </c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 t="s">
        <v>226</v>
      </c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 t="s">
        <v>227</v>
      </c>
      <c r="CH3" s="160"/>
      <c r="CI3" s="160"/>
      <c r="CJ3" s="160"/>
      <c r="CK3" s="160"/>
      <c r="CL3" s="160" t="s">
        <v>228</v>
      </c>
      <c r="CM3" s="160"/>
      <c r="CN3" s="160"/>
      <c r="CO3" s="164" t="s">
        <v>229</v>
      </c>
      <c r="CP3" s="164"/>
      <c r="CQ3" s="164"/>
      <c r="CR3" s="165"/>
    </row>
    <row r="4" spans="1:96" ht="52.5" customHeight="1">
      <c r="A4" s="161" t="s">
        <v>217</v>
      </c>
      <c r="B4" s="158"/>
      <c r="C4" s="158"/>
      <c r="D4" s="158" t="s">
        <v>183</v>
      </c>
      <c r="E4" s="158"/>
      <c r="F4" s="158" t="s">
        <v>200</v>
      </c>
      <c r="G4" s="158" t="s">
        <v>230</v>
      </c>
      <c r="H4" s="158" t="s">
        <v>231</v>
      </c>
      <c r="I4" s="158" t="s">
        <v>232</v>
      </c>
      <c r="J4" s="158" t="s">
        <v>233</v>
      </c>
      <c r="K4" s="158" t="s">
        <v>234</v>
      </c>
      <c r="L4" s="158" t="s">
        <v>235</v>
      </c>
      <c r="M4" s="158" t="s">
        <v>236</v>
      </c>
      <c r="N4" s="158" t="s">
        <v>237</v>
      </c>
      <c r="O4" s="158" t="s">
        <v>200</v>
      </c>
      <c r="P4" s="158" t="s">
        <v>238</v>
      </c>
      <c r="Q4" s="158" t="s">
        <v>239</v>
      </c>
      <c r="R4" s="158" t="s">
        <v>240</v>
      </c>
      <c r="S4" s="158" t="s">
        <v>241</v>
      </c>
      <c r="T4" s="158" t="s">
        <v>242</v>
      </c>
      <c r="U4" s="158" t="s">
        <v>243</v>
      </c>
      <c r="V4" s="158" t="s">
        <v>244</v>
      </c>
      <c r="W4" s="158" t="s">
        <v>245</v>
      </c>
      <c r="X4" s="158" t="s">
        <v>246</v>
      </c>
      <c r="Y4" s="158" t="s">
        <v>247</v>
      </c>
      <c r="Z4" s="158" t="s">
        <v>248</v>
      </c>
      <c r="AA4" s="158" t="s">
        <v>249</v>
      </c>
      <c r="AB4" s="158" t="s">
        <v>250</v>
      </c>
      <c r="AC4" s="158" t="s">
        <v>251</v>
      </c>
      <c r="AD4" s="158" t="s">
        <v>252</v>
      </c>
      <c r="AE4" s="158" t="s">
        <v>253</v>
      </c>
      <c r="AF4" s="158" t="s">
        <v>254</v>
      </c>
      <c r="AG4" s="158" t="s">
        <v>255</v>
      </c>
      <c r="AH4" s="158" t="s">
        <v>256</v>
      </c>
      <c r="AI4" s="158" t="s">
        <v>257</v>
      </c>
      <c r="AJ4" s="158" t="s">
        <v>258</v>
      </c>
      <c r="AK4" s="158" t="s">
        <v>259</v>
      </c>
      <c r="AL4" s="158" t="s">
        <v>260</v>
      </c>
      <c r="AM4" s="158" t="s">
        <v>261</v>
      </c>
      <c r="AN4" s="158" t="s">
        <v>262</v>
      </c>
      <c r="AO4" s="158" t="s">
        <v>263</v>
      </c>
      <c r="AP4" s="158" t="s">
        <v>264</v>
      </c>
      <c r="AQ4" s="158" t="s">
        <v>200</v>
      </c>
      <c r="AR4" s="158" t="s">
        <v>265</v>
      </c>
      <c r="AS4" s="158" t="s">
        <v>266</v>
      </c>
      <c r="AT4" s="158" t="s">
        <v>267</v>
      </c>
      <c r="AU4" s="158" t="s">
        <v>268</v>
      </c>
      <c r="AV4" s="158" t="s">
        <v>269</v>
      </c>
      <c r="AW4" s="158" t="s">
        <v>270</v>
      </c>
      <c r="AX4" s="158" t="s">
        <v>271</v>
      </c>
      <c r="AY4" s="158" t="s">
        <v>272</v>
      </c>
      <c r="AZ4" s="158" t="s">
        <v>273</v>
      </c>
      <c r="BA4" s="158" t="s">
        <v>274</v>
      </c>
      <c r="BB4" s="158" t="s">
        <v>275</v>
      </c>
      <c r="BC4" s="158" t="s">
        <v>276</v>
      </c>
      <c r="BD4" s="158" t="s">
        <v>277</v>
      </c>
      <c r="BE4" s="158" t="s">
        <v>278</v>
      </c>
      <c r="BF4" s="158" t="s">
        <v>200</v>
      </c>
      <c r="BG4" s="158" t="s">
        <v>279</v>
      </c>
      <c r="BH4" s="158" t="s">
        <v>280</v>
      </c>
      <c r="BI4" s="158" t="s">
        <v>281</v>
      </c>
      <c r="BJ4" s="158" t="s">
        <v>282</v>
      </c>
      <c r="BK4" s="158" t="s">
        <v>283</v>
      </c>
      <c r="BL4" s="158" t="s">
        <v>284</v>
      </c>
      <c r="BM4" s="158" t="s">
        <v>285</v>
      </c>
      <c r="BN4" s="158" t="s">
        <v>286</v>
      </c>
      <c r="BO4" s="158" t="s">
        <v>287</v>
      </c>
      <c r="BP4" s="158" t="s">
        <v>288</v>
      </c>
      <c r="BQ4" s="158" t="s">
        <v>200</v>
      </c>
      <c r="BR4" s="158" t="s">
        <v>279</v>
      </c>
      <c r="BS4" s="158" t="s">
        <v>280</v>
      </c>
      <c r="BT4" s="158" t="s">
        <v>281</v>
      </c>
      <c r="BU4" s="158" t="s">
        <v>282</v>
      </c>
      <c r="BV4" s="158" t="s">
        <v>283</v>
      </c>
      <c r="BW4" s="158" t="s">
        <v>284</v>
      </c>
      <c r="BX4" s="158" t="s">
        <v>285</v>
      </c>
      <c r="BY4" s="158" t="s">
        <v>289</v>
      </c>
      <c r="BZ4" s="158" t="s">
        <v>290</v>
      </c>
      <c r="CA4" s="158" t="s">
        <v>291</v>
      </c>
      <c r="CB4" s="158" t="s">
        <v>292</v>
      </c>
      <c r="CC4" s="158" t="s">
        <v>286</v>
      </c>
      <c r="CD4" s="158" t="s">
        <v>287</v>
      </c>
      <c r="CE4" s="158" t="s">
        <v>293</v>
      </c>
      <c r="CF4" s="158" t="s">
        <v>226</v>
      </c>
      <c r="CG4" s="158" t="s">
        <v>200</v>
      </c>
      <c r="CH4" s="158" t="s">
        <v>294</v>
      </c>
      <c r="CI4" s="158" t="s">
        <v>295</v>
      </c>
      <c r="CJ4" s="158" t="s">
        <v>296</v>
      </c>
      <c r="CK4" s="158" t="s">
        <v>297</v>
      </c>
      <c r="CL4" s="158" t="s">
        <v>200</v>
      </c>
      <c r="CM4" s="158" t="s">
        <v>298</v>
      </c>
      <c r="CN4" s="158" t="s">
        <v>299</v>
      </c>
      <c r="CO4" s="158" t="s">
        <v>200</v>
      </c>
      <c r="CP4" s="158" t="s">
        <v>300</v>
      </c>
      <c r="CQ4" s="158" t="s">
        <v>301</v>
      </c>
      <c r="CR4" s="159" t="s">
        <v>229</v>
      </c>
    </row>
    <row r="5" spans="1:96" ht="52.5" customHeight="1">
      <c r="A5" s="161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9"/>
    </row>
    <row r="6" spans="1:96" ht="52.5" customHeight="1">
      <c r="A6" s="161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9"/>
    </row>
    <row r="7" spans="1:96" ht="33" customHeight="1">
      <c r="A7" s="161" t="s">
        <v>184</v>
      </c>
      <c r="B7" s="158" t="s">
        <v>185</v>
      </c>
      <c r="C7" s="158" t="s">
        <v>186</v>
      </c>
      <c r="D7" s="54" t="s">
        <v>9</v>
      </c>
      <c r="E7" s="54" t="s">
        <v>11</v>
      </c>
      <c r="F7" s="54" t="s">
        <v>17</v>
      </c>
      <c r="G7" s="54" t="s">
        <v>23</v>
      </c>
      <c r="H7" s="54" t="s">
        <v>29</v>
      </c>
      <c r="I7" s="54" t="s">
        <v>35</v>
      </c>
      <c r="J7" s="54" t="s">
        <v>41</v>
      </c>
      <c r="K7" s="54" t="s">
        <v>47</v>
      </c>
      <c r="L7" s="54" t="s">
        <v>52</v>
      </c>
      <c r="M7" s="54" t="s">
        <v>57</v>
      </c>
      <c r="N7" s="54" t="s">
        <v>62</v>
      </c>
      <c r="O7" s="54" t="s">
        <v>66</v>
      </c>
      <c r="P7" s="54" t="s">
        <v>71</v>
      </c>
      <c r="Q7" s="54" t="s">
        <v>76</v>
      </c>
      <c r="R7" s="54" t="s">
        <v>81</v>
      </c>
      <c r="S7" s="54" t="s">
        <v>86</v>
      </c>
      <c r="T7" s="54" t="s">
        <v>91</v>
      </c>
      <c r="U7" s="54" t="s">
        <v>96</v>
      </c>
      <c r="V7" s="54" t="s">
        <v>101</v>
      </c>
      <c r="W7" s="54" t="s">
        <v>106</v>
      </c>
      <c r="X7" s="54" t="s">
        <v>111</v>
      </c>
      <c r="Y7" s="54" t="s">
        <v>116</v>
      </c>
      <c r="Z7" s="54" t="s">
        <v>121</v>
      </c>
      <c r="AA7" s="54" t="s">
        <v>126</v>
      </c>
      <c r="AB7" s="54" t="s">
        <v>130</v>
      </c>
      <c r="AC7" s="54" t="s">
        <v>134</v>
      </c>
      <c r="AD7" s="54" t="s">
        <v>138</v>
      </c>
      <c r="AE7" s="54" t="s">
        <v>144</v>
      </c>
      <c r="AF7" s="54" t="s">
        <v>150</v>
      </c>
      <c r="AG7" s="54" t="s">
        <v>156</v>
      </c>
      <c r="AH7" s="54" t="s">
        <v>161</v>
      </c>
      <c r="AI7" s="54" t="s">
        <v>166</v>
      </c>
      <c r="AJ7" s="54" t="s">
        <v>168</v>
      </c>
      <c r="AK7" s="54" t="s">
        <v>170</v>
      </c>
      <c r="AL7" s="54" t="s">
        <v>206</v>
      </c>
      <c r="AM7" s="54" t="s">
        <v>207</v>
      </c>
      <c r="AN7" s="54" t="s">
        <v>173</v>
      </c>
      <c r="AO7" s="54" t="s">
        <v>13</v>
      </c>
      <c r="AP7" s="54" t="s">
        <v>19</v>
      </c>
      <c r="AQ7" s="54" t="s">
        <v>25</v>
      </c>
      <c r="AR7" s="54" t="s">
        <v>31</v>
      </c>
      <c r="AS7" s="54" t="s">
        <v>37</v>
      </c>
      <c r="AT7" s="54" t="s">
        <v>43</v>
      </c>
      <c r="AU7" s="54" t="s">
        <v>49</v>
      </c>
      <c r="AV7" s="54" t="s">
        <v>54</v>
      </c>
      <c r="AW7" s="54" t="s">
        <v>59</v>
      </c>
      <c r="AX7" s="54" t="s">
        <v>64</v>
      </c>
      <c r="AY7" s="54" t="s">
        <v>68</v>
      </c>
      <c r="AZ7" s="54" t="s">
        <v>73</v>
      </c>
      <c r="BA7" s="54" t="s">
        <v>78</v>
      </c>
      <c r="BB7" s="54" t="s">
        <v>83</v>
      </c>
      <c r="BC7" s="54" t="s">
        <v>88</v>
      </c>
      <c r="BD7" s="54" t="s">
        <v>93</v>
      </c>
      <c r="BE7" s="54" t="s">
        <v>98</v>
      </c>
      <c r="BF7" s="54" t="s">
        <v>103</v>
      </c>
      <c r="BG7" s="54" t="s">
        <v>108</v>
      </c>
      <c r="BH7" s="54" t="s">
        <v>113</v>
      </c>
      <c r="BI7" s="54" t="s">
        <v>118</v>
      </c>
      <c r="BJ7" s="54" t="s">
        <v>123</v>
      </c>
      <c r="BK7" s="54" t="s">
        <v>127</v>
      </c>
      <c r="BL7" s="54" t="s">
        <v>15</v>
      </c>
      <c r="BM7" s="54" t="s">
        <v>21</v>
      </c>
      <c r="BN7" s="54" t="s">
        <v>27</v>
      </c>
      <c r="BO7" s="54" t="s">
        <v>33</v>
      </c>
      <c r="BP7" s="54" t="s">
        <v>39</v>
      </c>
      <c r="BQ7" s="54" t="s">
        <v>45</v>
      </c>
      <c r="BR7" s="54" t="s">
        <v>51</v>
      </c>
      <c r="BS7" s="54" t="s">
        <v>56</v>
      </c>
      <c r="BT7" s="54" t="s">
        <v>61</v>
      </c>
      <c r="BU7" s="54" t="s">
        <v>65</v>
      </c>
      <c r="BV7" s="54" t="s">
        <v>70</v>
      </c>
      <c r="BW7" s="54" t="s">
        <v>75</v>
      </c>
      <c r="BX7" s="54" t="s">
        <v>80</v>
      </c>
      <c r="BY7" s="54" t="s">
        <v>85</v>
      </c>
      <c r="BZ7" s="54" t="s">
        <v>90</v>
      </c>
      <c r="CA7" s="54" t="s">
        <v>95</v>
      </c>
      <c r="CB7" s="54" t="s">
        <v>100</v>
      </c>
      <c r="CC7" s="54" t="s">
        <v>105</v>
      </c>
      <c r="CD7" s="54" t="s">
        <v>110</v>
      </c>
      <c r="CE7" s="54" t="s">
        <v>115</v>
      </c>
      <c r="CF7" s="54" t="s">
        <v>120</v>
      </c>
      <c r="CG7" s="54" t="s">
        <v>125</v>
      </c>
      <c r="CH7" s="54" t="s">
        <v>128</v>
      </c>
      <c r="CI7" s="54" t="s">
        <v>132</v>
      </c>
      <c r="CJ7" s="54" t="s">
        <v>136</v>
      </c>
      <c r="CK7" s="54" t="s">
        <v>142</v>
      </c>
      <c r="CL7" s="54" t="s">
        <v>148</v>
      </c>
      <c r="CM7" s="54" t="s">
        <v>154</v>
      </c>
      <c r="CN7" s="54" t="s">
        <v>160</v>
      </c>
      <c r="CO7" s="54" t="s">
        <v>165</v>
      </c>
      <c r="CP7" s="54" t="s">
        <v>167</v>
      </c>
      <c r="CQ7" s="54" t="s">
        <v>169</v>
      </c>
      <c r="CR7" s="55" t="s">
        <v>171</v>
      </c>
    </row>
    <row r="8" spans="1:96" ht="36" customHeight="1">
      <c r="A8" s="162"/>
      <c r="B8" s="163"/>
      <c r="C8" s="163"/>
      <c r="D8" s="63" t="s">
        <v>187</v>
      </c>
      <c r="E8" s="61">
        <f aca="true" t="shared" si="0" ref="E8:J8">E9+E12+E15+E18</f>
        <v>242.73000000000002</v>
      </c>
      <c r="F8" s="61">
        <f t="shared" si="0"/>
        <v>148.02</v>
      </c>
      <c r="G8" s="61">
        <f t="shared" si="0"/>
        <v>52.45</v>
      </c>
      <c r="H8" s="61">
        <f t="shared" si="0"/>
        <v>6.35</v>
      </c>
      <c r="I8" s="61">
        <f t="shared" si="0"/>
        <v>0</v>
      </c>
      <c r="J8" s="61">
        <f t="shared" si="0"/>
        <v>44.96</v>
      </c>
      <c r="K8" s="60" t="s">
        <v>307</v>
      </c>
      <c r="L8" s="61"/>
      <c r="M8" s="61">
        <f>M9+M12+M15+M18</f>
        <v>88.52</v>
      </c>
      <c r="N8" s="61">
        <f>N9+N12+N15+N18</f>
        <v>0</v>
      </c>
      <c r="O8" s="61">
        <f>O9+O12+O15+O18</f>
        <v>16.94</v>
      </c>
      <c r="P8" s="61">
        <f>P9+P12+P15+P18</f>
        <v>1.98</v>
      </c>
      <c r="Q8" s="61"/>
      <c r="R8" s="61"/>
      <c r="S8" s="61">
        <f>S15</f>
        <v>0.08</v>
      </c>
      <c r="T8" s="61">
        <f>T9+T12+T15+T18</f>
        <v>0.1</v>
      </c>
      <c r="U8" s="61">
        <f>U9+U12+U15+U18</f>
        <v>1.54</v>
      </c>
      <c r="V8" s="61">
        <f>V9+V12+V15+V18</f>
        <v>1.28</v>
      </c>
      <c r="W8" s="62"/>
      <c r="X8" s="61">
        <f>X9+X12+X15+X18</f>
        <v>0.6</v>
      </c>
      <c r="Y8" s="61">
        <f>Y9+Y12+Y15+Y18</f>
        <v>0.53</v>
      </c>
      <c r="Z8" s="61"/>
      <c r="AA8" s="61">
        <f>AA9+AA12+AA15+AA18</f>
        <v>0.13</v>
      </c>
      <c r="AB8" s="61"/>
      <c r="AC8" s="61"/>
      <c r="AD8" s="61">
        <f>AD9+AD12+AD15+AD18</f>
        <v>1.07</v>
      </c>
      <c r="AE8" s="61">
        <f>AE9+AE12+AE15+AE18</f>
        <v>0.51</v>
      </c>
      <c r="AF8" s="61"/>
      <c r="AG8" s="61"/>
      <c r="AH8" s="61"/>
      <c r="AI8" s="61">
        <f>AI9+AI12+AI15+AI18</f>
        <v>0.65</v>
      </c>
      <c r="AJ8" s="61"/>
      <c r="AK8" s="61">
        <f>AK9+AK12+AK15+AK18</f>
        <v>2.47</v>
      </c>
      <c r="AL8" s="61">
        <f>AL9+AL12+AL15+AL18</f>
        <v>0</v>
      </c>
      <c r="AM8" s="61">
        <f>AM9+AM12+AM15+AM18</f>
        <v>6</v>
      </c>
      <c r="AN8" s="61"/>
      <c r="AO8" s="61"/>
      <c r="AP8" s="61"/>
      <c r="AQ8" s="61">
        <f>AQ9+AQ12+AQ15+AQ18</f>
        <v>32.81</v>
      </c>
      <c r="AR8" s="61"/>
      <c r="AS8" s="61">
        <f>AS9+AS12+AS15+AS18</f>
        <v>13.41</v>
      </c>
      <c r="AT8" s="61"/>
      <c r="AU8" s="61"/>
      <c r="AV8" s="61"/>
      <c r="AW8" s="61"/>
      <c r="AX8" s="61"/>
      <c r="AY8" s="61"/>
      <c r="AZ8" s="61"/>
      <c r="BA8" s="61"/>
      <c r="BB8" s="61">
        <f>BB9+BB12+BB15+BB18</f>
        <v>19.4</v>
      </c>
      <c r="BC8" s="62"/>
      <c r="BD8" s="61"/>
      <c r="BE8" s="61"/>
      <c r="BF8" s="60" t="s">
        <v>307</v>
      </c>
      <c r="BG8" s="60" t="s">
        <v>307</v>
      </c>
      <c r="BH8" s="60" t="s">
        <v>307</v>
      </c>
      <c r="BI8" s="60" t="s">
        <v>307</v>
      </c>
      <c r="BJ8" s="60" t="s">
        <v>307</v>
      </c>
      <c r="BK8" s="60" t="s">
        <v>307</v>
      </c>
      <c r="BL8" s="60" t="s">
        <v>307</v>
      </c>
      <c r="BM8" s="60" t="s">
        <v>307</v>
      </c>
      <c r="BN8" s="60" t="s">
        <v>307</v>
      </c>
      <c r="BO8" s="60" t="s">
        <v>307</v>
      </c>
      <c r="BP8" s="60" t="s">
        <v>307</v>
      </c>
      <c r="BQ8" s="61"/>
      <c r="BR8" s="62"/>
      <c r="BS8" s="61"/>
      <c r="BT8" s="61"/>
      <c r="BU8" s="62"/>
      <c r="BV8" s="62"/>
      <c r="BW8" s="61"/>
      <c r="BX8" s="62"/>
      <c r="BY8" s="62"/>
      <c r="BZ8" s="62"/>
      <c r="CA8" s="62"/>
      <c r="CB8" s="62"/>
      <c r="CC8" s="61"/>
      <c r="CD8" s="61"/>
      <c r="CE8" s="60"/>
      <c r="CF8" s="61"/>
      <c r="CG8" s="61"/>
      <c r="CH8" s="61"/>
      <c r="CI8" s="61"/>
      <c r="CJ8" s="61"/>
      <c r="CK8" s="61"/>
      <c r="CL8" s="61"/>
      <c r="CM8" s="61"/>
      <c r="CN8" s="62"/>
      <c r="CO8" s="61"/>
      <c r="CP8" s="61"/>
      <c r="CQ8" s="60"/>
      <c r="CR8" s="59"/>
    </row>
    <row r="9" spans="1:96" s="103" customFormat="1" ht="14.25">
      <c r="A9" s="155">
        <v>208</v>
      </c>
      <c r="B9" s="156"/>
      <c r="C9" s="157"/>
      <c r="D9" s="101" t="s">
        <v>340</v>
      </c>
      <c r="E9" s="102">
        <f>E10</f>
        <v>13.41</v>
      </c>
      <c r="F9" s="101"/>
      <c r="G9" s="101"/>
      <c r="H9" s="101"/>
      <c r="I9" s="101"/>
      <c r="J9" s="101"/>
      <c r="K9" s="101" t="s">
        <v>307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>
        <f>AQ10</f>
        <v>13.41</v>
      </c>
      <c r="AR9" s="101"/>
      <c r="AS9" s="102">
        <f>AS10</f>
        <v>13.41</v>
      </c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 t="s">
        <v>307</v>
      </c>
      <c r="BG9" s="101" t="s">
        <v>307</v>
      </c>
      <c r="BH9" s="101" t="s">
        <v>307</v>
      </c>
      <c r="BI9" s="101" t="s">
        <v>307</v>
      </c>
      <c r="BJ9" s="101" t="s">
        <v>307</v>
      </c>
      <c r="BK9" s="101" t="s">
        <v>307</v>
      </c>
      <c r="BL9" s="101" t="s">
        <v>307</v>
      </c>
      <c r="BM9" s="101" t="s">
        <v>307</v>
      </c>
      <c r="BN9" s="101" t="s">
        <v>307</v>
      </c>
      <c r="BO9" s="101" t="s">
        <v>307</v>
      </c>
      <c r="BP9" s="101" t="s">
        <v>307</v>
      </c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</row>
    <row r="10" spans="1:96" s="103" customFormat="1" ht="14.25">
      <c r="A10" s="155">
        <v>20805</v>
      </c>
      <c r="B10" s="156"/>
      <c r="C10" s="157"/>
      <c r="D10" s="101" t="s">
        <v>357</v>
      </c>
      <c r="E10" s="102">
        <f>E11</f>
        <v>13.41</v>
      </c>
      <c r="F10" s="101"/>
      <c r="G10" s="101"/>
      <c r="H10" s="101"/>
      <c r="I10" s="101"/>
      <c r="J10" s="101"/>
      <c r="K10" s="101" t="s">
        <v>307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2">
        <f>AQ11</f>
        <v>13.41</v>
      </c>
      <c r="AR10" s="101"/>
      <c r="AS10" s="102">
        <f>AS11</f>
        <v>13.41</v>
      </c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 t="s">
        <v>307</v>
      </c>
      <c r="BG10" s="101" t="s">
        <v>307</v>
      </c>
      <c r="BH10" s="101" t="s">
        <v>307</v>
      </c>
      <c r="BI10" s="101" t="s">
        <v>307</v>
      </c>
      <c r="BJ10" s="101" t="s">
        <v>307</v>
      </c>
      <c r="BK10" s="101" t="s">
        <v>307</v>
      </c>
      <c r="BL10" s="101" t="s">
        <v>307</v>
      </c>
      <c r="BM10" s="101" t="s">
        <v>307</v>
      </c>
      <c r="BN10" s="101" t="s">
        <v>307</v>
      </c>
      <c r="BO10" s="101" t="s">
        <v>307</v>
      </c>
      <c r="BP10" s="101" t="s">
        <v>307</v>
      </c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</row>
    <row r="11" spans="1:96" s="103" customFormat="1" ht="14.25">
      <c r="A11" s="155">
        <v>2080502</v>
      </c>
      <c r="B11" s="156"/>
      <c r="C11" s="157"/>
      <c r="D11" s="101" t="s">
        <v>348</v>
      </c>
      <c r="E11" s="102">
        <v>13.41</v>
      </c>
      <c r="F11" s="101"/>
      <c r="G11" s="101"/>
      <c r="H11" s="101"/>
      <c r="I11" s="101"/>
      <c r="J11" s="101"/>
      <c r="K11" s="101" t="s">
        <v>307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2">
        <v>13.41</v>
      </c>
      <c r="AR11" s="101"/>
      <c r="AS11" s="102">
        <v>13.41</v>
      </c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 t="s">
        <v>307</v>
      </c>
      <c r="BG11" s="101" t="s">
        <v>307</v>
      </c>
      <c r="BH11" s="101" t="s">
        <v>307</v>
      </c>
      <c r="BI11" s="101" t="s">
        <v>307</v>
      </c>
      <c r="BJ11" s="101" t="s">
        <v>307</v>
      </c>
      <c r="BK11" s="101" t="s">
        <v>307</v>
      </c>
      <c r="BL11" s="101" t="s">
        <v>307</v>
      </c>
      <c r="BM11" s="101" t="s">
        <v>307</v>
      </c>
      <c r="BN11" s="101" t="s">
        <v>307</v>
      </c>
      <c r="BO11" s="101" t="s">
        <v>307</v>
      </c>
      <c r="BP11" s="101" t="s">
        <v>307</v>
      </c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</row>
    <row r="12" spans="1:96" s="103" customFormat="1" ht="14.25">
      <c r="A12" s="155">
        <v>210</v>
      </c>
      <c r="B12" s="156"/>
      <c r="C12" s="157"/>
      <c r="D12" s="101" t="s">
        <v>367</v>
      </c>
      <c r="E12" s="101">
        <f>E13</f>
        <v>44.96</v>
      </c>
      <c r="F12" s="101"/>
      <c r="G12" s="101"/>
      <c r="H12" s="101"/>
      <c r="I12" s="101"/>
      <c r="J12" s="101">
        <f>J13</f>
        <v>44.96</v>
      </c>
      <c r="K12" s="101"/>
      <c r="L12" s="101"/>
      <c r="M12" s="101"/>
      <c r="N12" s="101"/>
      <c r="O12" s="101"/>
      <c r="P12" s="101"/>
      <c r="Q12" s="101"/>
      <c r="R12" s="101"/>
      <c r="S12" s="101" t="s">
        <v>359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1"/>
      <c r="AS12" s="102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</row>
    <row r="13" spans="1:96" s="103" customFormat="1" ht="14.25">
      <c r="A13" s="155">
        <v>21005</v>
      </c>
      <c r="B13" s="156"/>
      <c r="C13" s="157"/>
      <c r="D13" s="101" t="s">
        <v>369</v>
      </c>
      <c r="E13" s="101">
        <f>E14</f>
        <v>44.96</v>
      </c>
      <c r="F13" s="101"/>
      <c r="G13" s="101"/>
      <c r="H13" s="101"/>
      <c r="I13" s="101"/>
      <c r="J13" s="101">
        <f>J14</f>
        <v>44.96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1"/>
      <c r="AS13" s="102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</row>
    <row r="14" spans="1:96" s="103" customFormat="1" ht="14.25">
      <c r="A14" s="155">
        <v>2100599</v>
      </c>
      <c r="B14" s="156"/>
      <c r="C14" s="157"/>
      <c r="D14" s="101" t="s">
        <v>371</v>
      </c>
      <c r="E14" s="101">
        <v>44.96</v>
      </c>
      <c r="F14" s="101"/>
      <c r="G14" s="101"/>
      <c r="H14" s="101"/>
      <c r="I14" s="101"/>
      <c r="J14" s="101">
        <v>44.96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1"/>
      <c r="AS14" s="102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</row>
    <row r="15" spans="1:96" s="103" customFormat="1" ht="14.25">
      <c r="A15" s="155">
        <v>213</v>
      </c>
      <c r="B15" s="156"/>
      <c r="C15" s="157"/>
      <c r="D15" s="101" t="s">
        <v>349</v>
      </c>
      <c r="E15" s="102">
        <f aca="true" t="shared" si="1" ref="E15:H16">E16</f>
        <v>164.96</v>
      </c>
      <c r="F15" s="102">
        <f t="shared" si="1"/>
        <v>148.02</v>
      </c>
      <c r="G15" s="102">
        <f t="shared" si="1"/>
        <v>52.45</v>
      </c>
      <c r="H15" s="102">
        <f t="shared" si="1"/>
        <v>6.35</v>
      </c>
      <c r="I15" s="101"/>
      <c r="J15" s="102"/>
      <c r="K15" s="101" t="s">
        <v>307</v>
      </c>
      <c r="L15" s="101"/>
      <c r="M15" s="102">
        <f>M16</f>
        <v>88.52</v>
      </c>
      <c r="N15" s="102"/>
      <c r="O15" s="102">
        <f>O16</f>
        <v>16.94</v>
      </c>
      <c r="P15" s="102">
        <f>P16</f>
        <v>1.98</v>
      </c>
      <c r="Q15" s="101"/>
      <c r="R15" s="101"/>
      <c r="S15" s="102">
        <f aca="true" t="shared" si="2" ref="S15:V16">S16</f>
        <v>0.08</v>
      </c>
      <c r="T15" s="102">
        <f t="shared" si="2"/>
        <v>0.1</v>
      </c>
      <c r="U15" s="102">
        <f t="shared" si="2"/>
        <v>1.54</v>
      </c>
      <c r="V15" s="102">
        <f t="shared" si="2"/>
        <v>1.28</v>
      </c>
      <c r="W15" s="101"/>
      <c r="X15" s="102">
        <f>X16</f>
        <v>0.6</v>
      </c>
      <c r="Y15" s="102">
        <f>Y16</f>
        <v>0.53</v>
      </c>
      <c r="Z15" s="101"/>
      <c r="AA15" s="102">
        <f>AA16</f>
        <v>0.13</v>
      </c>
      <c r="AB15" s="101"/>
      <c r="AC15" s="101"/>
      <c r="AD15" s="102">
        <f>AD16</f>
        <v>1.07</v>
      </c>
      <c r="AE15" s="102">
        <f>AE16</f>
        <v>0.51</v>
      </c>
      <c r="AF15" s="101"/>
      <c r="AG15" s="101"/>
      <c r="AH15" s="101"/>
      <c r="AI15" s="102">
        <f>AI16</f>
        <v>0.65</v>
      </c>
      <c r="AJ15" s="101"/>
      <c r="AK15" s="102">
        <f>AK16</f>
        <v>2.47</v>
      </c>
      <c r="AL15" s="101"/>
      <c r="AM15" s="102">
        <f>AM16</f>
        <v>6</v>
      </c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 t="s">
        <v>307</v>
      </c>
      <c r="BG15" s="101" t="s">
        <v>307</v>
      </c>
      <c r="BH15" s="101" t="s">
        <v>307</v>
      </c>
      <c r="BI15" s="101" t="s">
        <v>307</v>
      </c>
      <c r="BJ15" s="101" t="s">
        <v>307</v>
      </c>
      <c r="BK15" s="101" t="s">
        <v>307</v>
      </c>
      <c r="BL15" s="101" t="s">
        <v>307</v>
      </c>
      <c r="BM15" s="101" t="s">
        <v>307</v>
      </c>
      <c r="BN15" s="101" t="s">
        <v>307</v>
      </c>
      <c r="BO15" s="101" t="s">
        <v>307</v>
      </c>
      <c r="BP15" s="101" t="s">
        <v>307</v>
      </c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</row>
    <row r="16" spans="1:96" s="103" customFormat="1" ht="14.25">
      <c r="A16" s="155">
        <v>21303</v>
      </c>
      <c r="B16" s="156"/>
      <c r="C16" s="157"/>
      <c r="D16" s="101" t="s">
        <v>353</v>
      </c>
      <c r="E16" s="102">
        <f t="shared" si="1"/>
        <v>164.96</v>
      </c>
      <c r="F16" s="102">
        <f t="shared" si="1"/>
        <v>148.02</v>
      </c>
      <c r="G16" s="102">
        <f t="shared" si="1"/>
        <v>52.45</v>
      </c>
      <c r="H16" s="102">
        <f t="shared" si="1"/>
        <v>6.35</v>
      </c>
      <c r="I16" s="101"/>
      <c r="J16" s="102"/>
      <c r="K16" s="101" t="s">
        <v>307</v>
      </c>
      <c r="L16" s="101"/>
      <c r="M16" s="102">
        <f>M17</f>
        <v>88.52</v>
      </c>
      <c r="N16" s="102"/>
      <c r="O16" s="102">
        <f>O17</f>
        <v>16.94</v>
      </c>
      <c r="P16" s="102">
        <f>P17</f>
        <v>1.98</v>
      </c>
      <c r="Q16" s="101"/>
      <c r="R16" s="101"/>
      <c r="S16" s="102">
        <f t="shared" si="2"/>
        <v>0.08</v>
      </c>
      <c r="T16" s="102">
        <f t="shared" si="2"/>
        <v>0.1</v>
      </c>
      <c r="U16" s="102">
        <f t="shared" si="2"/>
        <v>1.54</v>
      </c>
      <c r="V16" s="102">
        <f t="shared" si="2"/>
        <v>1.28</v>
      </c>
      <c r="W16" s="101"/>
      <c r="X16" s="102">
        <f>X17</f>
        <v>0.6</v>
      </c>
      <c r="Y16" s="102">
        <f>Y17</f>
        <v>0.53</v>
      </c>
      <c r="Z16" s="101"/>
      <c r="AA16" s="102">
        <f>AA17</f>
        <v>0.13</v>
      </c>
      <c r="AB16" s="101"/>
      <c r="AC16" s="101"/>
      <c r="AD16" s="102">
        <f>AD17</f>
        <v>1.07</v>
      </c>
      <c r="AE16" s="102">
        <f>AE17</f>
        <v>0.51</v>
      </c>
      <c r="AF16" s="101"/>
      <c r="AG16" s="101"/>
      <c r="AH16" s="101"/>
      <c r="AI16" s="102">
        <f>AI17</f>
        <v>0.65</v>
      </c>
      <c r="AJ16" s="101"/>
      <c r="AK16" s="102">
        <f>AK17</f>
        <v>2.47</v>
      </c>
      <c r="AL16" s="101"/>
      <c r="AM16" s="102">
        <f>AM17</f>
        <v>6</v>
      </c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 t="s">
        <v>307</v>
      </c>
      <c r="BG16" s="101" t="s">
        <v>307</v>
      </c>
      <c r="BH16" s="101" t="s">
        <v>307</v>
      </c>
      <c r="BI16" s="101" t="s">
        <v>307</v>
      </c>
      <c r="BJ16" s="101" t="s">
        <v>307</v>
      </c>
      <c r="BK16" s="101" t="s">
        <v>307</v>
      </c>
      <c r="BL16" s="101" t="s">
        <v>307</v>
      </c>
      <c r="BM16" s="101" t="s">
        <v>307</v>
      </c>
      <c r="BN16" s="101" t="s">
        <v>307</v>
      </c>
      <c r="BO16" s="101" t="s">
        <v>307</v>
      </c>
      <c r="BP16" s="101" t="s">
        <v>307</v>
      </c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</row>
    <row r="17" spans="1:96" s="103" customFormat="1" ht="14.25">
      <c r="A17" s="155">
        <v>2130304</v>
      </c>
      <c r="B17" s="156"/>
      <c r="C17" s="157"/>
      <c r="D17" s="101" t="s">
        <v>350</v>
      </c>
      <c r="E17" s="102">
        <f>F17+O17+AQ17</f>
        <v>164.96</v>
      </c>
      <c r="F17" s="102">
        <v>148.02</v>
      </c>
      <c r="G17" s="102">
        <v>52.45</v>
      </c>
      <c r="H17" s="101">
        <v>6.35</v>
      </c>
      <c r="I17" s="102">
        <v>0.7</v>
      </c>
      <c r="J17" s="102"/>
      <c r="K17" s="101" t="s">
        <v>307</v>
      </c>
      <c r="L17" s="101"/>
      <c r="M17" s="102">
        <v>88.52</v>
      </c>
      <c r="N17" s="102"/>
      <c r="O17" s="101">
        <f>SUM(P17:AP17)</f>
        <v>16.94</v>
      </c>
      <c r="P17" s="101">
        <v>1.98</v>
      </c>
      <c r="Q17" s="101"/>
      <c r="R17" s="101"/>
      <c r="S17" s="101">
        <v>0.08</v>
      </c>
      <c r="T17" s="101">
        <v>0.1</v>
      </c>
      <c r="U17" s="101">
        <v>1.54</v>
      </c>
      <c r="V17" s="101">
        <v>1.28</v>
      </c>
      <c r="W17" s="101"/>
      <c r="X17" s="101">
        <v>0.6</v>
      </c>
      <c r="Y17" s="101">
        <v>0.53</v>
      </c>
      <c r="Z17" s="101"/>
      <c r="AA17" s="101">
        <v>0.13</v>
      </c>
      <c r="AB17" s="101"/>
      <c r="AC17" s="101"/>
      <c r="AD17" s="101">
        <v>1.07</v>
      </c>
      <c r="AE17" s="101">
        <v>0.51</v>
      </c>
      <c r="AF17" s="101"/>
      <c r="AG17" s="101"/>
      <c r="AH17" s="101"/>
      <c r="AI17" s="101">
        <v>0.65</v>
      </c>
      <c r="AJ17" s="101"/>
      <c r="AK17" s="101">
        <v>2.47</v>
      </c>
      <c r="AL17" s="101"/>
      <c r="AM17" s="101">
        <v>6</v>
      </c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 t="s">
        <v>307</v>
      </c>
      <c r="BG17" s="101" t="s">
        <v>307</v>
      </c>
      <c r="BH17" s="101" t="s">
        <v>307</v>
      </c>
      <c r="BI17" s="101" t="s">
        <v>307</v>
      </c>
      <c r="BJ17" s="101" t="s">
        <v>307</v>
      </c>
      <c r="BK17" s="101" t="s">
        <v>307</v>
      </c>
      <c r="BL17" s="101" t="s">
        <v>307</v>
      </c>
      <c r="BM17" s="101" t="s">
        <v>307</v>
      </c>
      <c r="BN17" s="101" t="s">
        <v>307</v>
      </c>
      <c r="BO17" s="101" t="s">
        <v>307</v>
      </c>
      <c r="BP17" s="101" t="s">
        <v>307</v>
      </c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</row>
    <row r="18" spans="1:96" s="103" customFormat="1" ht="14.25">
      <c r="A18" s="155">
        <v>221</v>
      </c>
      <c r="B18" s="156"/>
      <c r="C18" s="157"/>
      <c r="D18" s="101" t="s">
        <v>343</v>
      </c>
      <c r="E18" s="102">
        <f>E19</f>
        <v>19.4</v>
      </c>
      <c r="F18" s="101"/>
      <c r="G18" s="101"/>
      <c r="H18" s="101"/>
      <c r="I18" s="101"/>
      <c r="J18" s="101"/>
      <c r="K18" s="101" t="s">
        <v>307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2">
        <f>AQ19</f>
        <v>19.4</v>
      </c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>
        <f>BB19</f>
        <v>19.4</v>
      </c>
      <c r="BC18" s="101"/>
      <c r="BD18" s="101"/>
      <c r="BE18" s="101"/>
      <c r="BF18" s="101" t="s">
        <v>307</v>
      </c>
      <c r="BG18" s="101" t="s">
        <v>307</v>
      </c>
      <c r="BH18" s="101" t="s">
        <v>307</v>
      </c>
      <c r="BI18" s="101" t="s">
        <v>307</v>
      </c>
      <c r="BJ18" s="101" t="s">
        <v>307</v>
      </c>
      <c r="BK18" s="101" t="s">
        <v>307</v>
      </c>
      <c r="BL18" s="101" t="s">
        <v>307</v>
      </c>
      <c r="BM18" s="101" t="s">
        <v>307</v>
      </c>
      <c r="BN18" s="101" t="s">
        <v>307</v>
      </c>
      <c r="BO18" s="101" t="s">
        <v>307</v>
      </c>
      <c r="BP18" s="101" t="s">
        <v>307</v>
      </c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</row>
    <row r="19" spans="1:96" s="103" customFormat="1" ht="14.25">
      <c r="A19" s="155">
        <v>22102</v>
      </c>
      <c r="B19" s="156"/>
      <c r="C19" s="157"/>
      <c r="D19" s="101" t="s">
        <v>358</v>
      </c>
      <c r="E19" s="102">
        <f>E20</f>
        <v>19.4</v>
      </c>
      <c r="F19" s="101"/>
      <c r="G19" s="101"/>
      <c r="H19" s="101"/>
      <c r="I19" s="101"/>
      <c r="J19" s="101"/>
      <c r="K19" s="101" t="s">
        <v>307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2">
        <f>AQ20</f>
        <v>19.4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2">
        <f>BB20</f>
        <v>19.4</v>
      </c>
      <c r="BC19" s="101"/>
      <c r="BD19" s="101"/>
      <c r="BE19" s="101"/>
      <c r="BF19" s="101" t="s">
        <v>307</v>
      </c>
      <c r="BG19" s="101" t="s">
        <v>307</v>
      </c>
      <c r="BH19" s="101" t="s">
        <v>307</v>
      </c>
      <c r="BI19" s="101" t="s">
        <v>307</v>
      </c>
      <c r="BJ19" s="101" t="s">
        <v>307</v>
      </c>
      <c r="BK19" s="101" t="s">
        <v>307</v>
      </c>
      <c r="BL19" s="101" t="s">
        <v>307</v>
      </c>
      <c r="BM19" s="101" t="s">
        <v>307</v>
      </c>
      <c r="BN19" s="101" t="s">
        <v>307</v>
      </c>
      <c r="BO19" s="101" t="s">
        <v>307</v>
      </c>
      <c r="BP19" s="101" t="s">
        <v>307</v>
      </c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</row>
    <row r="20" spans="1:96" s="103" customFormat="1" ht="14.25">
      <c r="A20" s="155">
        <v>2210201</v>
      </c>
      <c r="B20" s="156"/>
      <c r="C20" s="157"/>
      <c r="D20" s="101" t="s">
        <v>344</v>
      </c>
      <c r="E20" s="102">
        <v>19.4</v>
      </c>
      <c r="F20" s="101"/>
      <c r="G20" s="101"/>
      <c r="H20" s="101"/>
      <c r="I20" s="101"/>
      <c r="J20" s="101"/>
      <c r="K20" s="101" t="s">
        <v>307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>
        <v>19.4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2">
        <v>19.4</v>
      </c>
      <c r="BC20" s="101"/>
      <c r="BD20" s="101"/>
      <c r="BE20" s="101"/>
      <c r="BF20" s="101" t="s">
        <v>307</v>
      </c>
      <c r="BG20" s="101" t="s">
        <v>307</v>
      </c>
      <c r="BH20" s="101" t="s">
        <v>307</v>
      </c>
      <c r="BI20" s="101" t="s">
        <v>307</v>
      </c>
      <c r="BJ20" s="101" t="s">
        <v>307</v>
      </c>
      <c r="BK20" s="101" t="s">
        <v>307</v>
      </c>
      <c r="BL20" s="101" t="s">
        <v>307</v>
      </c>
      <c r="BM20" s="101" t="s">
        <v>307</v>
      </c>
      <c r="BN20" s="101" t="s">
        <v>307</v>
      </c>
      <c r="BO20" s="101" t="s">
        <v>307</v>
      </c>
      <c r="BP20" s="101" t="s">
        <v>307</v>
      </c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</row>
  </sheetData>
  <sheetProtection/>
  <mergeCells count="119">
    <mergeCell ref="A13:C13"/>
    <mergeCell ref="A14:C14"/>
    <mergeCell ref="CO3:CR3"/>
    <mergeCell ref="G4:G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A7:A8"/>
    <mergeCell ref="B7:B8"/>
    <mergeCell ref="C7:C8"/>
    <mergeCell ref="D4:D6"/>
    <mergeCell ref="E3:E6"/>
    <mergeCell ref="F4:F6"/>
    <mergeCell ref="A4:C6"/>
    <mergeCell ref="T4:T6"/>
    <mergeCell ref="U4:U6"/>
    <mergeCell ref="H4:H6"/>
    <mergeCell ref="I4:I6"/>
    <mergeCell ref="J4:J6"/>
    <mergeCell ref="P4:P6"/>
    <mergeCell ref="Q4:Q6"/>
    <mergeCell ref="R4:R6"/>
    <mergeCell ref="S4:S6"/>
    <mergeCell ref="W4:W6"/>
    <mergeCell ref="V4:V6"/>
    <mergeCell ref="K4:K6"/>
    <mergeCell ref="L4:L6"/>
    <mergeCell ref="AE4:AE6"/>
    <mergeCell ref="AF4:AF6"/>
    <mergeCell ref="X4:X6"/>
    <mergeCell ref="M4:M6"/>
    <mergeCell ref="N4:N6"/>
    <mergeCell ref="O4:O6"/>
    <mergeCell ref="Y4:Y6"/>
    <mergeCell ref="Z4:Z6"/>
    <mergeCell ref="AA4:AA6"/>
    <mergeCell ref="AB4:AB6"/>
    <mergeCell ref="AC4:AC6"/>
    <mergeCell ref="AD4:AD6"/>
    <mergeCell ref="AU4:AU6"/>
    <mergeCell ref="AV4:AV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G4:AG6"/>
    <mergeCell ref="AH4:AH6"/>
    <mergeCell ref="AI4:AI6"/>
    <mergeCell ref="AJ4:AJ6"/>
    <mergeCell ref="BG4:BG6"/>
    <mergeCell ref="BH4:BH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S4:BS6"/>
    <mergeCell ref="BT4:BT6"/>
    <mergeCell ref="BI4:BI6"/>
    <mergeCell ref="BJ4:BJ6"/>
    <mergeCell ref="BK4:BK6"/>
    <mergeCell ref="BL4:BL6"/>
    <mergeCell ref="BM4:BM6"/>
    <mergeCell ref="BN4:BN6"/>
    <mergeCell ref="CA4:CA6"/>
    <mergeCell ref="CB4:CB6"/>
    <mergeCell ref="BO4:BO6"/>
    <mergeCell ref="BP4:BP6"/>
    <mergeCell ref="BQ4:BQ6"/>
    <mergeCell ref="BR4:BR6"/>
    <mergeCell ref="BU4:BU6"/>
    <mergeCell ref="BV4:BV6"/>
    <mergeCell ref="BW4:BW6"/>
    <mergeCell ref="BX4:BX6"/>
    <mergeCell ref="BY4:BY6"/>
    <mergeCell ref="BZ4:BZ6"/>
    <mergeCell ref="CQ4:CQ6"/>
    <mergeCell ref="CR4:CR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C4:CC6"/>
    <mergeCell ref="CD4:CD6"/>
    <mergeCell ref="CE4:CE6"/>
    <mergeCell ref="CF4:CF6"/>
    <mergeCell ref="A20:C20"/>
    <mergeCell ref="A9:C9"/>
    <mergeCell ref="A10:C10"/>
    <mergeCell ref="A11:C11"/>
    <mergeCell ref="A15:C15"/>
    <mergeCell ref="A16:C16"/>
    <mergeCell ref="A17:C17"/>
    <mergeCell ref="A18:C18"/>
    <mergeCell ref="A19:C19"/>
    <mergeCell ref="A12:C12"/>
  </mergeCells>
  <printOptions/>
  <pageMargins left="0.9055118110236221" right="0.4330708661417323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68" t="s">
        <v>302</v>
      </c>
      <c r="B1" s="168"/>
      <c r="C1" s="168"/>
      <c r="D1" s="168"/>
      <c r="E1" s="168"/>
      <c r="F1" s="168"/>
    </row>
    <row r="2" spans="1:6" ht="18" customHeight="1">
      <c r="A2" s="105" t="s">
        <v>345</v>
      </c>
      <c r="B2" s="67"/>
      <c r="C2" s="67"/>
      <c r="D2" s="68"/>
      <c r="E2" s="67"/>
      <c r="F2" s="69" t="s">
        <v>1</v>
      </c>
    </row>
    <row r="3" spans="1:6" ht="18" customHeight="1">
      <c r="A3" s="70" t="s">
        <v>303</v>
      </c>
      <c r="B3" s="169" t="s">
        <v>5</v>
      </c>
      <c r="C3" s="71" t="s">
        <v>304</v>
      </c>
      <c r="D3" s="71" t="s">
        <v>303</v>
      </c>
      <c r="E3" s="169" t="s">
        <v>5</v>
      </c>
      <c r="F3" s="72" t="s">
        <v>304</v>
      </c>
    </row>
    <row r="4" spans="1:6" ht="18" customHeight="1">
      <c r="A4" s="73" t="s">
        <v>305</v>
      </c>
      <c r="B4" s="170"/>
      <c r="C4" s="74" t="s">
        <v>11</v>
      </c>
      <c r="D4" s="74" t="s">
        <v>305</v>
      </c>
      <c r="E4" s="170"/>
      <c r="F4" s="75" t="s">
        <v>17</v>
      </c>
    </row>
    <row r="5" spans="1:6" ht="18" customHeight="1">
      <c r="A5" s="76" t="s">
        <v>306</v>
      </c>
      <c r="B5" s="74" t="s">
        <v>11</v>
      </c>
      <c r="C5" s="77" t="s">
        <v>307</v>
      </c>
      <c r="D5" s="78" t="s">
        <v>308</v>
      </c>
      <c r="E5" s="74" t="s">
        <v>106</v>
      </c>
      <c r="F5" s="79"/>
    </row>
    <row r="6" spans="1:6" ht="18" customHeight="1">
      <c r="A6" s="76" t="s">
        <v>309</v>
      </c>
      <c r="B6" s="74" t="s">
        <v>17</v>
      </c>
      <c r="C6" s="80">
        <f>C7+C8+C11</f>
        <v>6.51</v>
      </c>
      <c r="D6" s="78" t="s">
        <v>310</v>
      </c>
      <c r="E6" s="74" t="s">
        <v>111</v>
      </c>
      <c r="F6" s="79"/>
    </row>
    <row r="7" spans="1:6" ht="18" customHeight="1">
      <c r="A7" s="76" t="s">
        <v>311</v>
      </c>
      <c r="B7" s="74" t="s">
        <v>23</v>
      </c>
      <c r="C7" s="80"/>
      <c r="D7" s="78" t="s">
        <v>312</v>
      </c>
      <c r="E7" s="74" t="s">
        <v>116</v>
      </c>
      <c r="F7" s="79"/>
    </row>
    <row r="8" spans="1:6" ht="18" customHeight="1">
      <c r="A8" s="76" t="s">
        <v>313</v>
      </c>
      <c r="B8" s="74" t="s">
        <v>29</v>
      </c>
      <c r="C8" s="80">
        <f>C10</f>
        <v>6</v>
      </c>
      <c r="D8" s="78"/>
      <c r="E8" s="74" t="s">
        <v>121</v>
      </c>
      <c r="F8" s="81"/>
    </row>
    <row r="9" spans="1:6" ht="18" customHeight="1">
      <c r="A9" s="76" t="s">
        <v>314</v>
      </c>
      <c r="B9" s="74" t="s">
        <v>35</v>
      </c>
      <c r="C9" s="80"/>
      <c r="D9" s="78" t="s">
        <v>315</v>
      </c>
      <c r="E9" s="74" t="s">
        <v>126</v>
      </c>
      <c r="F9" s="81"/>
    </row>
    <row r="10" spans="1:6" ht="18" customHeight="1">
      <c r="A10" s="76" t="s">
        <v>316</v>
      </c>
      <c r="B10" s="74" t="s">
        <v>41</v>
      </c>
      <c r="C10" s="80">
        <v>6</v>
      </c>
      <c r="D10" s="78" t="s">
        <v>317</v>
      </c>
      <c r="E10" s="74" t="s">
        <v>130</v>
      </c>
      <c r="F10" s="82">
        <v>5</v>
      </c>
    </row>
    <row r="11" spans="1:6" ht="18" customHeight="1">
      <c r="A11" s="76" t="s">
        <v>318</v>
      </c>
      <c r="B11" s="74" t="s">
        <v>47</v>
      </c>
      <c r="C11" s="80">
        <f>C12+C13</f>
        <v>0.51</v>
      </c>
      <c r="D11" s="78" t="s">
        <v>319</v>
      </c>
      <c r="E11" s="74" t="s">
        <v>134</v>
      </c>
      <c r="F11" s="83"/>
    </row>
    <row r="12" spans="1:6" ht="18" customHeight="1">
      <c r="A12" s="76" t="s">
        <v>320</v>
      </c>
      <c r="B12" s="74" t="s">
        <v>52</v>
      </c>
      <c r="C12" s="80">
        <v>0.51</v>
      </c>
      <c r="D12" s="78" t="s">
        <v>321</v>
      </c>
      <c r="E12" s="74" t="s">
        <v>138</v>
      </c>
      <c r="F12" s="82">
        <v>3</v>
      </c>
    </row>
    <row r="13" spans="1:6" ht="18" customHeight="1">
      <c r="A13" s="76" t="s">
        <v>322</v>
      </c>
      <c r="B13" s="74" t="s">
        <v>57</v>
      </c>
      <c r="C13" s="80"/>
      <c r="D13" s="78" t="s">
        <v>323</v>
      </c>
      <c r="E13" s="74" t="s">
        <v>144</v>
      </c>
      <c r="F13" s="82"/>
    </row>
    <row r="14" spans="1:6" ht="18" customHeight="1">
      <c r="A14" s="76" t="s">
        <v>324</v>
      </c>
      <c r="B14" s="74" t="s">
        <v>62</v>
      </c>
      <c r="C14" s="77"/>
      <c r="D14" s="78" t="s">
        <v>325</v>
      </c>
      <c r="E14" s="74" t="s">
        <v>150</v>
      </c>
      <c r="F14" s="82"/>
    </row>
    <row r="15" spans="1:6" ht="18" customHeight="1">
      <c r="A15" s="76" t="s">
        <v>326</v>
      </c>
      <c r="B15" s="74" t="s">
        <v>66</v>
      </c>
      <c r="C15" s="84"/>
      <c r="D15" s="78" t="s">
        <v>327</v>
      </c>
      <c r="E15" s="74" t="s">
        <v>156</v>
      </c>
      <c r="F15" s="82">
        <v>2</v>
      </c>
    </row>
    <row r="16" spans="1:6" ht="18" customHeight="1">
      <c r="A16" s="76" t="s">
        <v>328</v>
      </c>
      <c r="B16" s="74" t="s">
        <v>71</v>
      </c>
      <c r="C16" s="84"/>
      <c r="D16" s="78" t="s">
        <v>329</v>
      </c>
      <c r="E16" s="74" t="s">
        <v>161</v>
      </c>
      <c r="F16" s="82"/>
    </row>
    <row r="17" spans="1:6" ht="18" customHeight="1">
      <c r="A17" s="76" t="s">
        <v>330</v>
      </c>
      <c r="B17" s="74" t="s">
        <v>76</v>
      </c>
      <c r="C17" s="84"/>
      <c r="D17" s="78" t="s">
        <v>331</v>
      </c>
      <c r="E17" s="74" t="s">
        <v>166</v>
      </c>
      <c r="F17" s="85"/>
    </row>
    <row r="18" spans="1:6" ht="18" customHeight="1">
      <c r="A18" s="76" t="s">
        <v>332</v>
      </c>
      <c r="B18" s="74" t="s">
        <v>81</v>
      </c>
      <c r="C18" s="84">
        <v>3</v>
      </c>
      <c r="D18" s="78" t="s">
        <v>331</v>
      </c>
      <c r="E18" s="74" t="s">
        <v>168</v>
      </c>
      <c r="F18" s="85"/>
    </row>
    <row r="19" spans="1:6" ht="18" customHeight="1">
      <c r="A19" s="76" t="s">
        <v>333</v>
      </c>
      <c r="B19" s="74" t="s">
        <v>86</v>
      </c>
      <c r="C19" s="84">
        <v>7</v>
      </c>
      <c r="D19" s="78" t="s">
        <v>331</v>
      </c>
      <c r="E19" s="74" t="s">
        <v>170</v>
      </c>
      <c r="F19" s="85"/>
    </row>
    <row r="20" spans="1:6" ht="18" customHeight="1">
      <c r="A20" s="76" t="s">
        <v>334</v>
      </c>
      <c r="B20" s="74" t="s">
        <v>91</v>
      </c>
      <c r="C20" s="84">
        <v>85</v>
      </c>
      <c r="D20" s="78" t="s">
        <v>331</v>
      </c>
      <c r="E20" s="74" t="s">
        <v>206</v>
      </c>
      <c r="F20" s="85"/>
    </row>
    <row r="21" spans="1:6" ht="18" customHeight="1">
      <c r="A21" s="76" t="s">
        <v>335</v>
      </c>
      <c r="B21" s="74" t="s">
        <v>96</v>
      </c>
      <c r="C21" s="84"/>
      <c r="D21" s="78" t="s">
        <v>331</v>
      </c>
      <c r="E21" s="74" t="s">
        <v>207</v>
      </c>
      <c r="F21" s="85"/>
    </row>
    <row r="22" spans="1:6" ht="18" customHeight="1">
      <c r="A22" s="86" t="s">
        <v>336</v>
      </c>
      <c r="B22" s="87" t="s">
        <v>101</v>
      </c>
      <c r="C22" s="88"/>
      <c r="D22" s="89" t="s">
        <v>331</v>
      </c>
      <c r="E22" s="87" t="s">
        <v>173</v>
      </c>
      <c r="F22" s="90"/>
    </row>
  </sheetData>
  <sheetProtection/>
  <mergeCells count="3">
    <mergeCell ref="A1:F1"/>
    <mergeCell ref="B3:B4"/>
    <mergeCell ref="E3:E4"/>
  </mergeCells>
  <printOptions/>
  <pageMargins left="0.9448818897637796" right="0.15748031496062992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3" width="7.00390625" style="0" customWidth="1"/>
    <col min="4" max="4" width="17.25390625" style="0" customWidth="1"/>
    <col min="6" max="6" width="17.25390625" style="0" customWidth="1"/>
    <col min="7" max="7" width="11.375" style="0" customWidth="1"/>
    <col min="8" max="8" width="10.75390625" style="0" customWidth="1"/>
    <col min="9" max="9" width="18.875" style="0" customWidth="1"/>
    <col min="10" max="10" width="13.25390625" style="0" customWidth="1"/>
  </cols>
  <sheetData>
    <row r="1" spans="1:10" ht="21">
      <c r="A1" s="172" t="s">
        <v>337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>
      <c r="A2" s="104" t="s">
        <v>345</v>
      </c>
      <c r="B2" s="91"/>
      <c r="C2" s="91"/>
      <c r="D2" s="91"/>
      <c r="E2" s="91"/>
      <c r="F2" s="91"/>
      <c r="G2" s="91"/>
      <c r="H2" s="94"/>
      <c r="I2" s="94"/>
      <c r="J2" s="95" t="s">
        <v>1</v>
      </c>
    </row>
    <row r="3" spans="1:10" ht="19.5" customHeight="1">
      <c r="A3" s="171" t="s">
        <v>4</v>
      </c>
      <c r="B3" s="171"/>
      <c r="C3" s="171"/>
      <c r="D3" s="171"/>
      <c r="E3" s="171" t="s">
        <v>187</v>
      </c>
      <c r="F3" s="171" t="s">
        <v>248</v>
      </c>
      <c r="G3" s="171" t="s">
        <v>253</v>
      </c>
      <c r="H3" s="174" t="s">
        <v>338</v>
      </c>
      <c r="I3" s="174"/>
      <c r="J3" s="174"/>
    </row>
    <row r="4" spans="1:10" ht="19.5" customHeight="1">
      <c r="A4" s="171" t="s">
        <v>217</v>
      </c>
      <c r="B4" s="171"/>
      <c r="C4" s="171"/>
      <c r="D4" s="171" t="s">
        <v>183</v>
      </c>
      <c r="E4" s="171"/>
      <c r="F4" s="171"/>
      <c r="G4" s="171"/>
      <c r="H4" s="171" t="s">
        <v>200</v>
      </c>
      <c r="I4" s="171" t="s">
        <v>261</v>
      </c>
      <c r="J4" s="171" t="s">
        <v>286</v>
      </c>
    </row>
    <row r="5" spans="1:10" ht="19.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9.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9.5" customHeight="1">
      <c r="A7" s="171" t="s">
        <v>184</v>
      </c>
      <c r="B7" s="171" t="s">
        <v>185</v>
      </c>
      <c r="C7" s="171" t="s">
        <v>186</v>
      </c>
      <c r="D7" s="93" t="s">
        <v>9</v>
      </c>
      <c r="E7" s="93" t="s">
        <v>11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</row>
    <row r="8" spans="1:10" ht="19.5" customHeight="1">
      <c r="A8" s="171"/>
      <c r="B8" s="171"/>
      <c r="C8" s="171"/>
      <c r="D8" s="93" t="s">
        <v>187</v>
      </c>
      <c r="E8" s="92">
        <f>E9</f>
        <v>6.51</v>
      </c>
      <c r="F8" s="92"/>
      <c r="G8" s="92">
        <f aca="true" t="shared" si="0" ref="G8:I10">G9</f>
        <v>0.51</v>
      </c>
      <c r="H8" s="92">
        <f t="shared" si="0"/>
        <v>6</v>
      </c>
      <c r="I8" s="92">
        <f t="shared" si="0"/>
        <v>6</v>
      </c>
      <c r="J8" s="92"/>
    </row>
    <row r="9" spans="1:10" ht="21.75" customHeight="1">
      <c r="A9" s="155">
        <v>213</v>
      </c>
      <c r="B9" s="156"/>
      <c r="C9" s="157"/>
      <c r="D9" s="101" t="s">
        <v>349</v>
      </c>
      <c r="E9" s="64">
        <f>E10</f>
        <v>6.51</v>
      </c>
      <c r="F9" s="64"/>
      <c r="G9" s="92">
        <f t="shared" si="0"/>
        <v>0.51</v>
      </c>
      <c r="H9" s="92">
        <f t="shared" si="0"/>
        <v>6</v>
      </c>
      <c r="I9" s="92">
        <f t="shared" si="0"/>
        <v>6</v>
      </c>
      <c r="J9" s="64"/>
    </row>
    <row r="10" spans="1:10" ht="21.75" customHeight="1">
      <c r="A10" s="155">
        <v>21303</v>
      </c>
      <c r="B10" s="156"/>
      <c r="C10" s="157"/>
      <c r="D10" s="101" t="s">
        <v>353</v>
      </c>
      <c r="E10" s="64">
        <f>E11</f>
        <v>6.51</v>
      </c>
      <c r="F10" s="64"/>
      <c r="G10" s="92">
        <f t="shared" si="0"/>
        <v>0.51</v>
      </c>
      <c r="H10" s="92">
        <f t="shared" si="0"/>
        <v>6</v>
      </c>
      <c r="I10" s="92">
        <f t="shared" si="0"/>
        <v>6</v>
      </c>
      <c r="J10" s="64"/>
    </row>
    <row r="11" spans="1:10" ht="21.75" customHeight="1">
      <c r="A11" s="155">
        <v>2130304</v>
      </c>
      <c r="B11" s="156"/>
      <c r="C11" s="157"/>
      <c r="D11" s="101" t="s">
        <v>350</v>
      </c>
      <c r="E11" s="64">
        <f>G11+H11</f>
        <v>6.51</v>
      </c>
      <c r="F11" s="64"/>
      <c r="G11" s="64">
        <v>0.51</v>
      </c>
      <c r="H11" s="92">
        <v>6</v>
      </c>
      <c r="I11" s="92">
        <v>6</v>
      </c>
      <c r="J11" s="64"/>
    </row>
    <row r="12" spans="1:10" ht="21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21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1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1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21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21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21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17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11:C11"/>
    <mergeCell ref="H4:H6"/>
    <mergeCell ref="I4:I6"/>
    <mergeCell ref="J4:J6"/>
    <mergeCell ref="A4:C6"/>
    <mergeCell ref="A9:C9"/>
    <mergeCell ref="A10:C10"/>
  </mergeCells>
  <printOptions/>
  <pageMargins left="0.9448818897637796" right="0" top="0.5905511811023623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3" width="3.50390625" style="0" customWidth="1"/>
    <col min="4" max="4" width="19.875" style="0" customWidth="1"/>
    <col min="5" max="5" width="6.25390625" style="0" customWidth="1"/>
    <col min="6" max="6" width="8.125" style="0" bestFit="1" customWidth="1"/>
    <col min="7" max="7" width="6.75390625" style="0" customWidth="1"/>
    <col min="8" max="8" width="12.375" style="0" customWidth="1"/>
    <col min="9" max="9" width="7.00390625" style="0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7.125" style="0" customWidth="1"/>
    <col min="14" max="14" width="12.625" style="0" customWidth="1"/>
  </cols>
  <sheetData>
    <row r="1" spans="1:14" ht="24" customHeight="1">
      <c r="A1" s="175" t="s">
        <v>373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21" customHeight="1" thickBot="1">
      <c r="A2" s="177" t="s">
        <v>345</v>
      </c>
      <c r="B2" s="177"/>
      <c r="C2" s="177"/>
      <c r="D2" s="177"/>
      <c r="E2" s="178"/>
      <c r="F2" s="179"/>
      <c r="G2" s="179"/>
      <c r="H2" s="179"/>
      <c r="I2" s="179"/>
      <c r="J2" s="179"/>
      <c r="K2" s="179"/>
      <c r="L2" s="179"/>
      <c r="M2" s="179"/>
      <c r="N2" s="180" t="s">
        <v>1</v>
      </c>
    </row>
    <row r="3" spans="1:14" ht="24" customHeight="1">
      <c r="A3" s="181" t="s">
        <v>4</v>
      </c>
      <c r="B3" s="182"/>
      <c r="C3" s="182"/>
      <c r="D3" s="182"/>
      <c r="E3" s="182" t="s">
        <v>215</v>
      </c>
      <c r="F3" s="182"/>
      <c r="G3" s="182"/>
      <c r="H3" s="182"/>
      <c r="I3" s="182" t="s">
        <v>216</v>
      </c>
      <c r="J3" s="182"/>
      <c r="K3" s="182"/>
      <c r="L3" s="182"/>
      <c r="M3" s="182"/>
      <c r="N3" s="182"/>
    </row>
    <row r="4" spans="1:14" ht="18" customHeight="1">
      <c r="A4" s="183" t="s">
        <v>217</v>
      </c>
      <c r="B4" s="184"/>
      <c r="C4" s="184"/>
      <c r="D4" s="184" t="s">
        <v>183</v>
      </c>
      <c r="E4" s="184" t="s">
        <v>187</v>
      </c>
      <c r="F4" s="184" t="s">
        <v>189</v>
      </c>
      <c r="G4" s="184" t="s">
        <v>190</v>
      </c>
      <c r="H4" s="184"/>
      <c r="I4" s="184" t="s">
        <v>187</v>
      </c>
      <c r="J4" s="184" t="s">
        <v>189</v>
      </c>
      <c r="K4" s="184"/>
      <c r="L4" s="184"/>
      <c r="M4" s="184" t="s">
        <v>190</v>
      </c>
      <c r="N4" s="184"/>
    </row>
    <row r="5" spans="1:14" ht="14.25">
      <c r="A5" s="183"/>
      <c r="B5" s="184"/>
      <c r="C5" s="184"/>
      <c r="D5" s="184"/>
      <c r="E5" s="184"/>
      <c r="F5" s="184"/>
      <c r="G5" s="184" t="s">
        <v>200</v>
      </c>
      <c r="H5" s="184" t="s">
        <v>218</v>
      </c>
      <c r="I5" s="184"/>
      <c r="J5" s="184" t="s">
        <v>200</v>
      </c>
      <c r="K5" s="184" t="s">
        <v>219</v>
      </c>
      <c r="L5" s="184" t="s">
        <v>220</v>
      </c>
      <c r="M5" s="184" t="s">
        <v>200</v>
      </c>
      <c r="N5" s="184" t="s">
        <v>218</v>
      </c>
    </row>
    <row r="6" spans="1:14" ht="14.2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8.75" customHeight="1">
      <c r="A7" s="183" t="s">
        <v>184</v>
      </c>
      <c r="B7" s="184" t="s">
        <v>185</v>
      </c>
      <c r="C7" s="184" t="s">
        <v>186</v>
      </c>
      <c r="D7" s="185" t="s">
        <v>9</v>
      </c>
      <c r="E7" s="186">
        <v>1</v>
      </c>
      <c r="F7" s="186">
        <v>2</v>
      </c>
      <c r="G7" s="186">
        <v>3</v>
      </c>
      <c r="H7" s="186">
        <v>4</v>
      </c>
      <c r="I7" s="186">
        <v>5</v>
      </c>
      <c r="J7" s="186">
        <v>6</v>
      </c>
      <c r="K7" s="186">
        <v>7</v>
      </c>
      <c r="L7" s="186">
        <v>8</v>
      </c>
      <c r="M7" s="186">
        <v>9</v>
      </c>
      <c r="N7" s="186">
        <v>10</v>
      </c>
    </row>
    <row r="8" spans="1:14" ht="18.75" customHeight="1">
      <c r="A8" s="187"/>
      <c r="B8" s="188"/>
      <c r="C8" s="188"/>
      <c r="D8" s="189" t="s">
        <v>187</v>
      </c>
      <c r="E8" s="101"/>
      <c r="F8" s="189"/>
      <c r="G8" s="101"/>
      <c r="H8" s="101"/>
      <c r="I8" s="101"/>
      <c r="J8" s="101"/>
      <c r="K8" s="190"/>
      <c r="L8" s="190"/>
      <c r="M8" s="101"/>
      <c r="N8" s="101"/>
    </row>
    <row r="9" spans="1:14" ht="22.5" customHeight="1">
      <c r="A9" s="64"/>
      <c r="B9" s="64"/>
      <c r="C9" s="64"/>
      <c r="D9" s="64" t="s">
        <v>374</v>
      </c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22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22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22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22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22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22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22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22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22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22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22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ht="18.75" customHeight="1"/>
  </sheetData>
  <sheetProtection/>
  <mergeCells count="22">
    <mergeCell ref="A7:A8"/>
    <mergeCell ref="B7:B8"/>
    <mergeCell ref="C7:C8"/>
    <mergeCell ref="J4:L4"/>
    <mergeCell ref="M4:N4"/>
    <mergeCell ref="G5:G6"/>
    <mergeCell ref="H5:H6"/>
    <mergeCell ref="J5:J6"/>
    <mergeCell ref="K5:K6"/>
    <mergeCell ref="L5:L6"/>
    <mergeCell ref="M5:M6"/>
    <mergeCell ref="N5:N6"/>
    <mergeCell ref="A1:N1"/>
    <mergeCell ref="A3:D3"/>
    <mergeCell ref="E3:H3"/>
    <mergeCell ref="I3:N3"/>
    <mergeCell ref="A4:C6"/>
    <mergeCell ref="D4:D6"/>
    <mergeCell ref="E4:E6"/>
    <mergeCell ref="F4:F6"/>
    <mergeCell ref="G4:H4"/>
    <mergeCell ref="I4:I6"/>
  </mergeCells>
  <printOptions/>
  <pageMargins left="0.9448818897637796" right="0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张军</cp:lastModifiedBy>
  <cp:lastPrinted>2016-07-01T07:59:50Z</cp:lastPrinted>
  <dcterms:created xsi:type="dcterms:W3CDTF">2011-09-13T11:12:31Z</dcterms:created>
  <dcterms:modified xsi:type="dcterms:W3CDTF">2017-04-10T01:15:51Z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