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75" windowWidth="20715" windowHeight="11370" tabRatio="825" firstSheet="1" activeTab="1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'g01收入支出决算总表'!$A$1:$F$36</definedName>
    <definedName name="_xlnm.Print_Area" localSheetId="3">'g04财政拨款收入支出决算总表'!$A$1:$H$37</definedName>
    <definedName name="_xlnm.Print_Area" localSheetId="4">'g05一般公共预算财政拨款支出决算表'!$A$1:$G$19</definedName>
    <definedName name="_xlnm.Print_Area" localSheetId="5">'g06一般公共预算财政拨款基本支出决算表'!$A$1:$G$41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<sst xmlns="http://schemas.openxmlformats.org/spreadsheetml/2006/main" count="382" uniqueCount="191">
  <si>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</si>
  <si>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</si>
  <si>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</si>
  <si>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</si>
  <si>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</si>
  <si>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</si>
  <si>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</si>
  <si>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</si>
  <si>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</si>
  <si>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</si>
  <si>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</si>
  <si>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</si>
  <si>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</si>
  <si>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</si>
  <si>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</si>
  <si>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</si>
  <si>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</si>
  <si>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</si>
  <si>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</si>
  <si>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</si>
  <si>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</si>
  <si>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</si>
  <si>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</si>
  <si>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</si>
  <si>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</si>
  <si>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</si>
  <si>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</si>
  <si>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</si>
  <si>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</si>
  <si>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</si>
  <si>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</si>
  <si>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</si>
  <si>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</si>
  <si>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</si>
  <si>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</si>
  <si>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</si>
  <si>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</si>
  <si>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</si>
  <si>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</si>
  <si>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</si>
  <si>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</si>
  <si>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</si>
  <si>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</si>
  <si>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</si>
  <si>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</si>
  <si>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</si>
  <si>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</si>
  <si>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</si>
  <si>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</si>
  <si>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</si>
  <si>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</si>
  <si>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</si>
  <si>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</si>
  <si>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</si>
  <si>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</si>
  <si>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</si>
  <si>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</si>
  <si>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</si>
  <si>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</si>
  <si>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</si>
  <si>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</si>
  <si>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</si>
  <si>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</si>
  <si>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</si>
  <si>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</si>
  <si>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</si>
  <si>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</si>
  <si>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</si>
  <si>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</si>
  <si>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</si>
  <si>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</si>
  <si>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</si>
  <si>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</si>
  <si>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</si>
  <si>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</si>
  <si>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</si>
  <si>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</si>
  <si>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</si>
  <si>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</si>
  <si>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</si>
  <si>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</si>
  <si>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</si>
  <si>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</si>
  <si>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</si>
  <si>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</si>
  <si>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</si>
  <si>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</si>
  <si>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</si>
  <si>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</si>
  <si>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</si>
  <si>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</si>
  <si>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</si>
  <si>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</si>
  <si>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</si>
  <si>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</si>
  <si>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</si>
  <si>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</si>
  <si>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</si>
  <si>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</si>
  <si>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</si>
  <si>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</si>
  <si>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</si>
  <si>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</si>
  <si>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</si>
  <si>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</si>
  <si>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</si>
  <si>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</si>
  <si>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</si>
  <si>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</si>
  <si>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</si>
  <si>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</si>
  <si>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</si>
  <si>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</si>
  <si>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</si>
  <si>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</si>
  <si>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</si>
  <si>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</si>
  <si>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</si>
  <si>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</si>
  <si>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</si>
  <si>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</si>
  <si>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</si>
  <si>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</si>
  <si>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</si>
  <si>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</si>
  <si>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</si>
  <si>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</si>
  <si>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/>
  </si>
  <si>
    <t>2210201</t>
  </si>
  <si>
    <t>2080502</t>
  </si>
  <si>
    <t>事业单位离退休</t>
  </si>
  <si>
    <t>住房公积金</t>
  </si>
  <si>
    <t>27</t>
  </si>
  <si>
    <t>28</t>
  </si>
  <si>
    <t>29</t>
  </si>
  <si>
    <t>工资福利支出</t>
  </si>
  <si>
    <t>　奖金</t>
  </si>
  <si>
    <t>　绩效工资</t>
  </si>
  <si>
    <t>商品和服务支出</t>
  </si>
  <si>
    <t>　公务用车运行维护费</t>
  </si>
  <si>
    <t>对个人和家庭的补助</t>
  </si>
  <si>
    <t>此表为空</t>
  </si>
  <si>
    <t>八、社会保障和就业支出</t>
  </si>
  <si>
    <t>九、医疗卫生与计划生育支出</t>
  </si>
  <si>
    <t>十九、住房保障支出</t>
  </si>
  <si>
    <t>2019999</t>
  </si>
  <si>
    <t>其他一般公共服务支出</t>
  </si>
  <si>
    <t>　办公费</t>
  </si>
  <si>
    <t>　水费</t>
  </si>
  <si>
    <t>　电费</t>
  </si>
  <si>
    <t>　邮电费</t>
  </si>
  <si>
    <t>　差旅费</t>
  </si>
  <si>
    <t>　维修（护）费</t>
  </si>
  <si>
    <t>　培训费</t>
  </si>
  <si>
    <t>　劳务费</t>
  </si>
  <si>
    <t>　工会经费</t>
  </si>
  <si>
    <t>　福利费</t>
  </si>
  <si>
    <t>　其他商品和服务支出</t>
  </si>
  <si>
    <t>　退休费</t>
  </si>
  <si>
    <t>　住房公积金</t>
  </si>
  <si>
    <t>　购房补贴</t>
  </si>
  <si>
    <t>　物业服务补贴</t>
  </si>
  <si>
    <r>
      <t>2</t>
    </r>
    <r>
      <rPr>
        <sz val="12"/>
        <rFont val="宋体"/>
        <family val="0"/>
      </rPr>
      <t>013699</t>
    </r>
  </si>
  <si>
    <t>其他共产党事务支出</t>
  </si>
  <si>
    <r>
      <t>2</t>
    </r>
    <r>
      <rPr>
        <sz val="12"/>
        <rFont val="宋体"/>
        <family val="0"/>
      </rPr>
      <t>101102</t>
    </r>
  </si>
  <si>
    <t>事业单位医疗</t>
  </si>
  <si>
    <t>林业事业机构</t>
  </si>
  <si>
    <r>
      <t>2</t>
    </r>
    <r>
      <rPr>
        <sz val="12"/>
        <rFont val="宋体"/>
        <family val="0"/>
      </rPr>
      <t>130208</t>
    </r>
  </si>
  <si>
    <t>森林资源监测</t>
  </si>
  <si>
    <r>
      <t>2</t>
    </r>
    <r>
      <rPr>
        <sz val="12"/>
        <rFont val="宋体"/>
        <family val="0"/>
      </rPr>
      <t>130234</t>
    </r>
  </si>
  <si>
    <t>林业防灾减灾</t>
  </si>
  <si>
    <r>
      <t>2</t>
    </r>
    <r>
      <rPr>
        <sz val="12"/>
        <rFont val="宋体"/>
        <family val="0"/>
      </rPr>
      <t>130299</t>
    </r>
  </si>
  <si>
    <t>其他林业支出</t>
  </si>
  <si>
    <t>　其他社会保障缴费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</si>
  <si>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基本工资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</si>
  <si>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其他工资福利支出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</si>
  <si>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机关事业单位基本养老保险缴费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</si>
  <si>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手续费</t>
    </r>
  </si>
  <si>
    <t>　会议费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</si>
  <si>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公务接待费</t>
    </r>
  </si>
  <si>
    <t>　其他交通费用</t>
  </si>
  <si>
    <t>　税金及附加费用</t>
  </si>
  <si>
    <t>　抚恤金</t>
  </si>
  <si>
    <r>
      <t>201</t>
    </r>
    <r>
      <rPr>
        <sz val="11"/>
        <rFont val="宋体"/>
        <family val="0"/>
      </rPr>
      <t>7年度预算数</t>
    </r>
  </si>
  <si>
    <r>
      <t>201</t>
    </r>
    <r>
      <rPr>
        <sz val="11"/>
        <rFont val="宋体"/>
        <family val="0"/>
      </rPr>
      <t>7年度决算数</t>
    </r>
  </si>
  <si>
    <t>部门：韶关市国有林场管理处</t>
  </si>
  <si>
    <t>部门：韶关市国有林场管理处</t>
  </si>
  <si>
    <t>部门：韶关市国有林场管理处</t>
  </si>
  <si>
    <t>部门：韶关市国有林场管理处</t>
  </si>
  <si>
    <r>
      <t>2</t>
    </r>
    <r>
      <rPr>
        <sz val="12"/>
        <rFont val="宋体"/>
        <family val="0"/>
      </rPr>
      <t>130204</t>
    </r>
  </si>
  <si>
    <r>
      <t>2</t>
    </r>
    <r>
      <rPr>
        <sz val="12"/>
        <rFont val="宋体"/>
        <family val="0"/>
      </rPr>
      <t>130204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</si>
</sst>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0.00_);[Red]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0">
    <xf numFmtId="0" fontId="0" fillId="0" borderId="0" xfId="0" applyAlignment="1">
      <alignment/>
    </xf>
    <xf numFmtId="0" fontId="2" fillId="24" borderId="0" xfId="54" applyFont="1" applyFill="1" applyAlignment="1">
      <alignment vertical="center" wrapText="1"/>
      <protection/>
    </xf>
    <xf numFmtId="0" fontId="3" fillId="24" borderId="0" xfId="54" applyFont="1" applyFill="1" applyAlignment="1">
      <alignment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3" fillId="24" borderId="0" xfId="54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4" fontId="0" fillId="0" borderId="10" xfId="54" applyNumberFormat="1" applyFont="1" applyFill="1" applyBorder="1" applyAlignment="1">
      <alignment horizontal="center" vertical="center" wrapText="1"/>
      <protection/>
    </xf>
    <xf numFmtId="4" fontId="0" fillId="0" borderId="11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Border="1" applyAlignment="1">
      <alignment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4" fontId="0" fillId="0" borderId="10" xfId="54" applyNumberFormat="1" applyFont="1" applyFill="1" applyBorder="1" applyAlignment="1">
      <alignment vertical="center" wrapText="1"/>
      <protection/>
    </xf>
    <xf numFmtId="4" fontId="0" fillId="0" borderId="11" xfId="54" applyNumberFormat="1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0" fontId="0" fillId="0" borderId="11" xfId="54" applyFont="1" applyFill="1" applyBorder="1" applyAlignment="1">
      <alignment vertical="center" wrapText="1"/>
      <protection/>
    </xf>
    <xf numFmtId="0" fontId="0" fillId="0" borderId="12" xfId="54" applyFont="1" applyBorder="1" applyAlignment="1">
      <alignment vertical="center" wrapText="1"/>
      <protection/>
    </xf>
    <xf numFmtId="0" fontId="0" fillId="0" borderId="12" xfId="54" applyFont="1" applyFill="1" applyBorder="1" applyAlignment="1">
      <alignment vertical="center" wrapText="1"/>
      <protection/>
    </xf>
    <xf numFmtId="0" fontId="0" fillId="0" borderId="13" xfId="54" applyFont="1" applyFill="1" applyBorder="1" applyAlignment="1">
      <alignment vertical="center" wrapText="1"/>
      <protection/>
    </xf>
    <xf numFmtId="0" fontId="3" fillId="24" borderId="14" xfId="54" applyFont="1" applyFill="1" applyBorder="1" applyAlignment="1">
      <alignment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6" fillId="0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0" fontId="6" fillId="24" borderId="17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24" borderId="16" xfId="52" applyNumberFormat="1" applyFont="1" applyFill="1" applyBorder="1" applyAlignment="1">
      <alignment horizontal="left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176" fontId="6" fillId="0" borderId="17" xfId="52" applyNumberFormat="1" applyFont="1" applyFill="1" applyBorder="1" applyAlignment="1">
      <alignment horizontal="left" vertical="center"/>
      <protection/>
    </xf>
    <xf numFmtId="176" fontId="9" fillId="0" borderId="18" xfId="52" applyNumberFormat="1" applyFont="1" applyFill="1" applyBorder="1" applyAlignment="1">
      <alignment vertical="center"/>
      <protection/>
    </xf>
    <xf numFmtId="176" fontId="6" fillId="0" borderId="16" xfId="52" applyNumberFormat="1" applyFont="1" applyFill="1" applyBorder="1" applyAlignment="1">
      <alignment horizontal="center" vertical="center"/>
      <protection/>
    </xf>
    <xf numFmtId="176" fontId="6" fillId="0" borderId="17" xfId="52" applyNumberFormat="1" applyFont="1" applyFill="1" applyBorder="1" applyAlignment="1">
      <alignment horizontal="center" vertical="center"/>
      <protection/>
    </xf>
    <xf numFmtId="176" fontId="6" fillId="0" borderId="18" xfId="52" applyNumberFormat="1" applyFont="1" applyFill="1" applyBorder="1" applyAlignment="1">
      <alignment vertical="center"/>
      <protection/>
    </xf>
    <xf numFmtId="176" fontId="6" fillId="0" borderId="19" xfId="52" applyNumberFormat="1" applyFont="1" applyFill="1" applyBorder="1" applyAlignment="1">
      <alignment horizontal="center" vertical="center"/>
      <protection/>
    </xf>
    <xf numFmtId="176" fontId="6" fillId="0" borderId="20" xfId="52" applyNumberFormat="1" applyFont="1" applyFill="1" applyBorder="1" applyAlignment="1">
      <alignment horizontal="right" vertical="center"/>
      <protection/>
    </xf>
    <xf numFmtId="176" fontId="6" fillId="0" borderId="21" xfId="52" applyNumberFormat="1" applyFont="1" applyFill="1" applyBorder="1" applyAlignment="1">
      <alignment horizontal="left" vertical="center"/>
      <protection/>
    </xf>
    <xf numFmtId="176" fontId="6" fillId="0" borderId="22" xfId="52" applyNumberFormat="1" applyFont="1" applyFill="1" applyBorder="1" applyAlignment="1">
      <alignment vertical="center"/>
      <protection/>
    </xf>
    <xf numFmtId="176" fontId="6" fillId="0" borderId="12" xfId="52" applyNumberFormat="1" applyFont="1" applyFill="1" applyBorder="1" applyAlignment="1">
      <alignment horizontal="right" vertical="center"/>
      <protection/>
    </xf>
    <xf numFmtId="176" fontId="9" fillId="0" borderId="23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6" fillId="0" borderId="16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9" fillId="0" borderId="16" xfId="52" applyNumberFormat="1" applyFont="1" applyFill="1" applyBorder="1" applyAlignment="1" quotePrefix="1">
      <alignment horizontal="center" vertical="center"/>
      <protection/>
    </xf>
    <xf numFmtId="176" fontId="9" fillId="0" borderId="17" xfId="52" applyNumberFormat="1" applyFont="1" applyFill="1" applyBorder="1" applyAlignment="1" quotePrefix="1">
      <alignment horizontal="center" vertical="center"/>
      <protection/>
    </xf>
    <xf numFmtId="176" fontId="9" fillId="24" borderId="24" xfId="52" applyNumberFormat="1" applyFont="1" applyFill="1" applyBorder="1" applyAlignment="1" quotePrefix="1">
      <alignment horizontal="center" vertical="center"/>
      <protection/>
    </xf>
    <xf numFmtId="176" fontId="9" fillId="24" borderId="25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176" fontId="6" fillId="0" borderId="18" xfId="52" applyNumberFormat="1" applyFont="1" applyFill="1" applyBorder="1" applyAlignment="1">
      <alignment vertical="center"/>
      <protection/>
    </xf>
    <xf numFmtId="176" fontId="6" fillId="0" borderId="22" xfId="52" applyNumberFormat="1" applyFont="1" applyFill="1" applyBorder="1" applyAlignment="1">
      <alignment vertical="center"/>
      <protection/>
    </xf>
    <xf numFmtId="176" fontId="6" fillId="0" borderId="23" xfId="52" applyNumberFormat="1" applyFont="1" applyFill="1" applyBorder="1" applyAlignment="1">
      <alignment vertical="center"/>
      <protection/>
    </xf>
    <xf numFmtId="0" fontId="0" fillId="24" borderId="0" xfId="0" applyFill="1" applyAlignment="1">
      <alignment horizontal="center" vertical="center"/>
    </xf>
    <xf numFmtId="0" fontId="5" fillId="24" borderId="0" xfId="52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24" borderId="10" xfId="0" applyNumberFormat="1" applyFont="1" applyFill="1" applyBorder="1" applyAlignment="1">
      <alignment horizontal="left" vertical="center"/>
    </xf>
    <xf numFmtId="176" fontId="0" fillId="24" borderId="20" xfId="0" applyNumberFormat="1" applyFont="1" applyFill="1" applyBorder="1" applyAlignment="1">
      <alignment horizontal="left" vertical="center"/>
    </xf>
    <xf numFmtId="176" fontId="0" fillId="24" borderId="12" xfId="0" applyNumberFormat="1" applyFont="1" applyFill="1" applyBorder="1" applyAlignment="1">
      <alignment horizontal="left" vertical="center"/>
    </xf>
    <xf numFmtId="176" fontId="6" fillId="0" borderId="18" xfId="52" applyNumberFormat="1" applyFont="1" applyFill="1" applyBorder="1" applyAlignment="1">
      <alignment horizontal="right" vertical="center"/>
      <protection/>
    </xf>
    <xf numFmtId="176" fontId="6" fillId="24" borderId="17" xfId="52" applyNumberFormat="1" applyFont="1" applyFill="1" applyBorder="1" applyAlignment="1">
      <alignment horizontal="right" vertical="center"/>
      <protection/>
    </xf>
    <xf numFmtId="0" fontId="6" fillId="24" borderId="17" xfId="52" applyNumberFormat="1" applyFont="1" applyFill="1" applyBorder="1" applyAlignment="1">
      <alignment horizontal="right" vertical="center"/>
      <protection/>
    </xf>
    <xf numFmtId="4" fontId="0" fillId="0" borderId="10" xfId="54" applyNumberFormat="1" applyFont="1" applyFill="1" applyBorder="1" applyAlignment="1">
      <alignment horizontal="right" vertical="center" wrapText="1"/>
      <protection/>
    </xf>
    <xf numFmtId="4" fontId="0" fillId="0" borderId="11" xfId="54" applyNumberFormat="1" applyFont="1" applyFill="1" applyBorder="1" applyAlignment="1">
      <alignment horizontal="right" vertical="center" wrapText="1"/>
      <protection/>
    </xf>
    <xf numFmtId="0" fontId="3" fillId="0" borderId="10" xfId="53" applyNumberFormat="1" applyFont="1" applyFill="1" applyBorder="1" applyAlignment="1">
      <alignment horizontal="left" vertical="center" shrinkToFit="1"/>
    </xf>
    <xf numFmtId="0" fontId="0" fillId="0" borderId="0" xfId="54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1" xfId="54" applyFont="1" applyFill="1" applyBorder="1" applyAlignment="1">
      <alignment horizontal="center" vertical="center" wrapText="1"/>
      <protection/>
    </xf>
    <xf numFmtId="4" fontId="1" fillId="0" borderId="26" xfId="0" applyNumberFormat="1" applyFont="1" applyBorder="1" applyAlignment="1">
      <alignment horizontal="center" vertical="center" shrinkToFit="1"/>
    </xf>
    <xf numFmtId="0" fontId="3" fillId="0" borderId="27" xfId="53" applyNumberFormat="1" applyFont="1" applyFill="1" applyBorder="1" applyAlignment="1">
      <alignment horizontal="left" vertical="center" shrinkToFit="1"/>
    </xf>
    <xf numFmtId="4" fontId="0" fillId="0" borderId="27" xfId="54" applyNumberFormat="1" applyFont="1" applyFill="1" applyBorder="1" applyAlignment="1">
      <alignment horizontal="center" vertical="center" wrapText="1"/>
      <protection/>
    </xf>
    <xf numFmtId="4" fontId="1" fillId="0" borderId="28" xfId="0" applyNumberFormat="1" applyFont="1" applyBorder="1" applyAlignment="1">
      <alignment horizontal="center" vertical="center" shrinkToFit="1"/>
    </xf>
    <xf numFmtId="0" fontId="3" fillId="0" borderId="10" xfId="54" applyFont="1" applyBorder="1" applyAlignment="1">
      <alignment vertical="center" wrapText="1"/>
      <protection/>
    </xf>
    <xf numFmtId="178" fontId="6" fillId="24" borderId="10" xfId="52" applyNumberFormat="1" applyFont="1" applyFill="1" applyBorder="1" applyAlignment="1" quotePrefix="1">
      <alignment horizontal="center" vertical="center"/>
      <protection/>
    </xf>
    <xf numFmtId="0" fontId="5" fillId="24" borderId="0" xfId="52" applyFont="1" applyFill="1" applyAlignment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0" fillId="24" borderId="10" xfId="0" applyNumberFormat="1" applyFont="1" applyFill="1" applyBorder="1" applyAlignment="1">
      <alignment horizontal="left" vertical="center"/>
    </xf>
    <xf numFmtId="176" fontId="0" fillId="24" borderId="0" xfId="0" applyNumberFormat="1" applyFill="1" applyAlignment="1">
      <alignment horizontal="right" vertical="center"/>
    </xf>
    <xf numFmtId="176" fontId="5" fillId="24" borderId="0" xfId="52" applyNumberFormat="1" applyFont="1" applyFill="1" applyAlignment="1">
      <alignment horizontal="right" vertical="center"/>
      <protection/>
    </xf>
    <xf numFmtId="176" fontId="5" fillId="24" borderId="0" xfId="0" applyNumberFormat="1" applyFont="1" applyFill="1" applyAlignment="1">
      <alignment horizontal="center" vertical="center"/>
    </xf>
    <xf numFmtId="176" fontId="0" fillId="24" borderId="10" xfId="0" applyNumberFormat="1" applyFont="1" applyFill="1" applyBorder="1" applyAlignment="1" quotePrefix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176" fontId="0" fillId="24" borderId="1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3" fillId="0" borderId="10" xfId="53" applyNumberFormat="1" applyFont="1" applyFill="1" applyBorder="1" applyAlignment="1">
      <alignment horizontal="left" vertical="center" shrinkToFit="1"/>
    </xf>
    <xf numFmtId="179" fontId="6" fillId="24" borderId="29" xfId="52" applyNumberFormat="1" applyFont="1" applyFill="1" applyBorder="1" applyAlignment="1">
      <alignment horizontal="right" vertical="center"/>
      <protection/>
    </xf>
    <xf numFmtId="179" fontId="6" fillId="24" borderId="10" xfId="52" applyNumberFormat="1" applyFont="1" applyFill="1" applyBorder="1" applyAlignment="1">
      <alignment horizontal="center" vertical="center"/>
      <protection/>
    </xf>
    <xf numFmtId="179" fontId="6" fillId="24" borderId="30" xfId="52" applyNumberFormat="1" applyFont="1" applyFill="1" applyBorder="1" applyAlignment="1">
      <alignment horizontal="right" vertical="center"/>
      <protection/>
    </xf>
    <xf numFmtId="179" fontId="6" fillId="24" borderId="12" xfId="52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Border="1" applyAlignment="1">
      <alignment horizontal="center" vertical="center" shrinkToFit="1"/>
    </xf>
    <xf numFmtId="0" fontId="3" fillId="0" borderId="20" xfId="53" applyNumberFormat="1" applyFont="1" applyFill="1" applyBorder="1" applyAlignment="1">
      <alignment horizontal="left" vertical="center" shrinkToFit="1"/>
    </xf>
    <xf numFmtId="4" fontId="0" fillId="0" borderId="20" xfId="54" applyNumberFormat="1" applyFont="1" applyFill="1" applyBorder="1" applyAlignment="1">
      <alignment horizontal="center" vertical="center" wrapText="1"/>
      <protection/>
    </xf>
    <xf numFmtId="4" fontId="1" fillId="0" borderId="31" xfId="0" applyNumberFormat="1" applyFont="1" applyBorder="1" applyAlignment="1">
      <alignment horizontal="center" vertical="center" shrinkToFit="1"/>
    </xf>
    <xf numFmtId="0" fontId="3" fillId="0" borderId="15" xfId="53" applyNumberFormat="1" applyFont="1" applyFill="1" applyBorder="1" applyAlignment="1">
      <alignment horizontal="left" vertical="center" shrinkToFit="1"/>
    </xf>
    <xf numFmtId="4" fontId="0" fillId="0" borderId="15" xfId="54" applyNumberFormat="1" applyFont="1" applyFill="1" applyBorder="1" applyAlignment="1">
      <alignment horizontal="center" vertical="center" wrapText="1"/>
      <protection/>
    </xf>
    <xf numFmtId="4" fontId="1" fillId="0" borderId="32" xfId="0" applyNumberFormat="1" applyFont="1" applyBorder="1" applyAlignment="1">
      <alignment horizontal="center" vertical="center" shrinkToFit="1"/>
    </xf>
    <xf numFmtId="176" fontId="0" fillId="0" borderId="11" xfId="54" applyNumberFormat="1" applyFont="1" applyFill="1" applyBorder="1" applyAlignment="1">
      <alignment horizontal="center" vertical="center" wrapText="1"/>
      <protection/>
    </xf>
    <xf numFmtId="176" fontId="0" fillId="0" borderId="33" xfId="54" applyNumberFormat="1" applyFont="1" applyFill="1" applyBorder="1" applyAlignment="1">
      <alignment horizontal="center" vertical="center" wrapText="1"/>
      <protection/>
    </xf>
    <xf numFmtId="176" fontId="0" fillId="0" borderId="34" xfId="54" applyNumberFormat="1" applyFont="1" applyFill="1" applyBorder="1" applyAlignment="1">
      <alignment horizontal="center" vertical="center" wrapText="1"/>
      <protection/>
    </xf>
    <xf numFmtId="176" fontId="0" fillId="0" borderId="35" xfId="54" applyNumberFormat="1" applyFont="1" applyFill="1" applyBorder="1" applyAlignment="1">
      <alignment horizontal="center" vertical="center" wrapText="1"/>
      <protection/>
    </xf>
    <xf numFmtId="179" fontId="6" fillId="0" borderId="36" xfId="54" applyNumberFormat="1" applyFont="1" applyFill="1" applyBorder="1" applyAlignment="1">
      <alignment horizontal="center" vertical="center" wrapText="1"/>
      <protection/>
    </xf>
    <xf numFmtId="179" fontId="6" fillId="0" borderId="12" xfId="54" applyNumberFormat="1" applyFont="1" applyFill="1" applyBorder="1" applyAlignment="1">
      <alignment horizontal="center" vertical="center" wrapText="1"/>
      <protection/>
    </xf>
    <xf numFmtId="179" fontId="6" fillId="0" borderId="13" xfId="54" applyNumberFormat="1" applyFont="1" applyFill="1" applyBorder="1" applyAlignment="1">
      <alignment horizontal="center" vertical="center" wrapText="1"/>
      <protection/>
    </xf>
    <xf numFmtId="176" fontId="0" fillId="24" borderId="30" xfId="0" applyNumberFormat="1" applyFont="1" applyFill="1" applyBorder="1" applyAlignment="1">
      <alignment horizontal="center" vertical="center" wrapText="1"/>
    </xf>
    <xf numFmtId="0" fontId="8" fillId="0" borderId="0" xfId="52" applyFont="1" applyFill="1" applyAlignment="1">
      <alignment horizontal="center" vertical="center"/>
      <protection/>
    </xf>
    <xf numFmtId="176" fontId="0" fillId="24" borderId="37" xfId="52" applyNumberFormat="1" applyFont="1" applyFill="1" applyBorder="1" applyAlignment="1" quotePrefix="1">
      <alignment horizontal="center" vertical="center"/>
      <protection/>
    </xf>
    <xf numFmtId="176" fontId="0" fillId="24" borderId="38" xfId="52" applyNumberFormat="1" applyFont="1" applyFill="1" applyBorder="1" applyAlignment="1">
      <alignment horizontal="center" vertical="center"/>
      <protection/>
    </xf>
    <xf numFmtId="176" fontId="0" fillId="24" borderId="38" xfId="52" applyNumberFormat="1" applyFont="1" applyFill="1" applyBorder="1" applyAlignment="1" quotePrefix="1">
      <alignment horizontal="center" vertical="center"/>
      <protection/>
    </xf>
    <xf numFmtId="176" fontId="0" fillId="24" borderId="39" xfId="52" applyNumberFormat="1" applyFont="1" applyFill="1" applyBorder="1" applyAlignment="1">
      <alignment horizontal="center" vertical="center"/>
      <protection/>
    </xf>
    <xf numFmtId="0" fontId="3" fillId="0" borderId="40" xfId="52" applyFont="1" applyBorder="1" applyAlignment="1">
      <alignment horizontal="left" vertical="center" wrapText="1"/>
      <protection/>
    </xf>
    <xf numFmtId="0" fontId="3" fillId="0" borderId="40" xfId="52" applyFont="1" applyBorder="1" applyAlignment="1">
      <alignment horizontal="left" vertical="center"/>
      <protection/>
    </xf>
    <xf numFmtId="0" fontId="0" fillId="0" borderId="40" xfId="0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/>
    </xf>
    <xf numFmtId="176" fontId="0" fillId="24" borderId="20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41" xfId="0" applyNumberFormat="1" applyFill="1" applyBorder="1" applyAlignment="1" quotePrefix="1">
      <alignment horizontal="center" vertical="center" wrapText="1"/>
    </xf>
    <xf numFmtId="176" fontId="0" fillId="24" borderId="42" xfId="0" applyNumberFormat="1" applyFill="1" applyBorder="1" applyAlignment="1">
      <alignment horizontal="center" vertical="center" wrapText="1"/>
    </xf>
    <xf numFmtId="176" fontId="0" fillId="0" borderId="41" xfId="0" applyNumberFormat="1" applyFill="1" applyBorder="1" applyAlignment="1" quotePrefix="1">
      <alignment horizontal="center" vertical="center" wrapText="1"/>
    </xf>
    <xf numFmtId="176" fontId="0" fillId="0" borderId="42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49" fontId="0" fillId="24" borderId="43" xfId="0" applyNumberFormat="1" applyFont="1" applyFill="1" applyBorder="1" applyAlignment="1">
      <alignment horizontal="center" vertical="center"/>
    </xf>
    <xf numFmtId="49" fontId="0" fillId="24" borderId="29" xfId="0" applyNumberFormat="1" applyFill="1" applyBorder="1" applyAlignment="1">
      <alignment horizontal="center" vertical="center"/>
    </xf>
    <xf numFmtId="49" fontId="0" fillId="24" borderId="43" xfId="0" applyNumberFormat="1" applyFont="1" applyFill="1" applyBorder="1" applyAlignment="1">
      <alignment horizontal="center" vertical="center"/>
    </xf>
    <xf numFmtId="176" fontId="0" fillId="24" borderId="19" xfId="0" applyNumberFormat="1" applyFon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0" fillId="24" borderId="46" xfId="0" applyNumberFormat="1" applyFill="1" applyBorder="1" applyAlignment="1" quotePrefix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/>
    </xf>
    <xf numFmtId="176" fontId="0" fillId="24" borderId="29" xfId="0" applyNumberFormat="1" applyFill="1" applyBorder="1" applyAlignment="1">
      <alignment horizontal="center" vertical="center"/>
    </xf>
    <xf numFmtId="176" fontId="0" fillId="24" borderId="48" xfId="0" applyNumberFormat="1" applyFill="1" applyBorder="1" applyAlignment="1">
      <alignment horizontal="center" vertical="center"/>
    </xf>
    <xf numFmtId="176" fontId="0" fillId="24" borderId="44" xfId="0" applyNumberFormat="1" applyFill="1" applyBorder="1" applyAlignment="1" quotePrefix="1">
      <alignment horizontal="center" vertical="center"/>
    </xf>
    <xf numFmtId="176" fontId="0" fillId="24" borderId="45" xfId="0" applyNumberFormat="1" applyFill="1" applyBorder="1" applyAlignment="1">
      <alignment horizontal="center" vertical="center"/>
    </xf>
    <xf numFmtId="176" fontId="0" fillId="24" borderId="49" xfId="0" applyNumberFormat="1" applyFill="1" applyBorder="1" applyAlignment="1">
      <alignment horizontal="center" vertical="center"/>
    </xf>
    <xf numFmtId="176" fontId="0" fillId="24" borderId="50" xfId="0" applyNumberFormat="1" applyFill="1" applyBorder="1" applyAlignment="1" quotePrefix="1">
      <alignment horizontal="center" vertical="center" wrapText="1"/>
    </xf>
    <xf numFmtId="176" fontId="0" fillId="24" borderId="51" xfId="0" applyNumberFormat="1" applyFill="1" applyBorder="1" applyAlignment="1">
      <alignment horizontal="center" vertical="center" wrapText="1"/>
    </xf>
    <xf numFmtId="176" fontId="0" fillId="24" borderId="34" xfId="0" applyNumberFormat="1" applyFill="1" applyBorder="1" applyAlignment="1">
      <alignment horizontal="center" vertical="center" wrapText="1"/>
    </xf>
    <xf numFmtId="176" fontId="0" fillId="24" borderId="41" xfId="0" applyNumberFormat="1" applyFont="1" applyFill="1" applyBorder="1" applyAlignment="1" quotePrefix="1">
      <alignment horizontal="center" vertical="center" wrapText="1"/>
    </xf>
    <xf numFmtId="176" fontId="0" fillId="24" borderId="42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49" fontId="0" fillId="24" borderId="24" xfId="0" applyNumberFormat="1" applyFont="1" applyFill="1" applyBorder="1" applyAlignment="1">
      <alignment horizontal="center" vertical="center"/>
    </xf>
    <xf numFmtId="49" fontId="0" fillId="24" borderId="52" xfId="0" applyNumberFormat="1" applyFont="1" applyFill="1" applyBorder="1" applyAlignment="1">
      <alignment horizontal="center" vertical="center"/>
    </xf>
    <xf numFmtId="49" fontId="0" fillId="24" borderId="53" xfId="0" applyNumberFormat="1" applyFont="1" applyFill="1" applyBorder="1" applyAlignment="1">
      <alignment horizontal="center" vertical="center"/>
    </xf>
    <xf numFmtId="49" fontId="0" fillId="24" borderId="43" xfId="0" applyNumberFormat="1" applyFill="1" applyBorder="1" applyAlignment="1" quotePrefix="1">
      <alignment horizontal="center" vertical="center"/>
    </xf>
    <xf numFmtId="49" fontId="0" fillId="24" borderId="48" xfId="0" applyNumberFormat="1" applyFill="1" applyBorder="1" applyAlignment="1">
      <alignment horizontal="center" vertical="center"/>
    </xf>
    <xf numFmtId="176" fontId="0" fillId="24" borderId="41" xfId="0" applyNumberFormat="1" applyFont="1" applyFill="1" applyBorder="1" applyAlignment="1">
      <alignment horizontal="center" vertical="center" wrapText="1"/>
    </xf>
    <xf numFmtId="176" fontId="0" fillId="24" borderId="50" xfId="0" applyNumberFormat="1" applyFont="1" applyFill="1" applyBorder="1" applyAlignment="1" quotePrefix="1">
      <alignment horizontal="center" vertical="center" wrapText="1"/>
    </xf>
    <xf numFmtId="176" fontId="0" fillId="24" borderId="51" xfId="0" applyNumberFormat="1" applyFont="1" applyFill="1" applyBorder="1" applyAlignment="1">
      <alignment horizontal="center" vertical="center" wrapText="1"/>
    </xf>
    <xf numFmtId="176" fontId="0" fillId="24" borderId="34" xfId="0" applyNumberFormat="1" applyFont="1" applyFill="1" applyBorder="1" applyAlignment="1">
      <alignment horizontal="center" vertical="center" wrapText="1"/>
    </xf>
    <xf numFmtId="176" fontId="0" fillId="24" borderId="54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0" fillId="0" borderId="40" xfId="54" applyFont="1" applyBorder="1" applyAlignment="1">
      <alignment horizontal="left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55" xfId="54" applyFont="1" applyFill="1" applyBorder="1" applyAlignment="1">
      <alignment horizontal="center" vertical="center" wrapText="1"/>
      <protection/>
    </xf>
    <xf numFmtId="0" fontId="0" fillId="0" borderId="56" xfId="54" applyFont="1" applyFill="1" applyBorder="1" applyAlignment="1">
      <alignment horizontal="center" vertical="center" wrapText="1"/>
      <protection/>
    </xf>
    <xf numFmtId="0" fontId="0" fillId="0" borderId="57" xfId="54" applyFont="1" applyFill="1" applyBorder="1" applyAlignment="1">
      <alignment horizontal="center" vertical="center" wrapText="1"/>
      <protection/>
    </xf>
    <xf numFmtId="0" fontId="0" fillId="0" borderId="41" xfId="54" applyFont="1" applyFill="1" applyBorder="1" applyAlignment="1">
      <alignment horizontal="center" vertical="center" wrapText="1"/>
      <protection/>
    </xf>
    <xf numFmtId="0" fontId="0" fillId="0" borderId="42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50" xfId="54" applyFont="1" applyFill="1" applyBorder="1" applyAlignment="1">
      <alignment horizontal="center" vertical="center" wrapText="1"/>
      <protection/>
    </xf>
    <xf numFmtId="0" fontId="0" fillId="0" borderId="51" xfId="54" applyFont="1" applyFill="1" applyBorder="1" applyAlignment="1">
      <alignment horizontal="center" vertical="center" wrapText="1"/>
      <protection/>
    </xf>
    <xf numFmtId="0" fontId="0" fillId="0" borderId="34" xfId="54" applyFont="1" applyFill="1" applyBorder="1" applyAlignment="1">
      <alignment horizontal="center" vertical="center" wrapText="1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4" fillId="24" borderId="0" xfId="54" applyFont="1" applyFill="1" applyAlignment="1">
      <alignment horizontal="center" vertical="center" wrapText="1"/>
      <protection/>
    </xf>
    <xf numFmtId="0" fontId="0" fillId="0" borderId="37" xfId="54" applyFont="1" applyBorder="1" applyAlignment="1">
      <alignment horizontal="center" vertical="center" wrapText="1"/>
      <protection/>
    </xf>
    <xf numFmtId="0" fontId="0" fillId="0" borderId="58" xfId="54" applyFont="1" applyBorder="1" applyAlignment="1">
      <alignment horizontal="center" vertical="center" wrapText="1"/>
      <protection/>
    </xf>
    <xf numFmtId="0" fontId="0" fillId="0" borderId="38" xfId="54" applyFont="1" applyBorder="1" applyAlignment="1">
      <alignment horizontal="center" vertical="center" wrapText="1"/>
      <protection/>
    </xf>
    <xf numFmtId="0" fontId="0" fillId="0" borderId="43" xfId="54" applyFont="1" applyBorder="1" applyAlignment="1">
      <alignment horizontal="center" vertical="center" wrapText="1"/>
      <protection/>
    </xf>
    <xf numFmtId="0" fontId="0" fillId="0" borderId="29" xfId="54" applyFont="1" applyBorder="1" applyAlignment="1">
      <alignment horizontal="center" vertical="center" wrapText="1"/>
      <protection/>
    </xf>
    <xf numFmtId="0" fontId="1" fillId="0" borderId="59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0" xfId="54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0" fillId="0" borderId="40" xfId="54" applyFont="1" applyBorder="1" applyAlignment="1">
      <alignment horizontal="left" vertical="center"/>
      <protection/>
    </xf>
    <xf numFmtId="0" fontId="6" fillId="0" borderId="73" xfId="54" applyFont="1" applyFill="1" applyBorder="1" applyAlignment="1">
      <alignment horizontal="center" vertical="center" wrapText="1"/>
      <protection/>
    </xf>
    <xf numFmtId="0" fontId="6" fillId="0" borderId="74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0" fontId="6" fillId="0" borderId="49" xfId="54" applyFont="1" applyFill="1" applyBorder="1" applyAlignment="1">
      <alignment horizontal="center" vertical="center" wrapText="1"/>
      <protection/>
    </xf>
    <xf numFmtId="0" fontId="6" fillId="0" borderId="33" xfId="54" applyFont="1" applyFill="1" applyBorder="1" applyAlignment="1">
      <alignment horizontal="center" vertical="center" wrapText="1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0" fontId="6" fillId="0" borderId="46" xfId="54" applyFont="1" applyFill="1" applyBorder="1" applyAlignment="1">
      <alignment horizontal="center" vertical="center" wrapText="1"/>
      <protection/>
    </xf>
    <xf numFmtId="0" fontId="6" fillId="0" borderId="47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0" fontId="6" fillId="0" borderId="54" xfId="54" applyFont="1" applyFill="1" applyBorder="1" applyAlignment="1">
      <alignment horizontal="center" vertical="center" wrapText="1"/>
      <protection/>
    </xf>
    <xf numFmtId="0" fontId="6" fillId="0" borderId="7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29" xfId="54" applyFont="1" applyFill="1" applyBorder="1" applyAlignment="1">
      <alignment horizontal="center" vertical="center" wrapText="1"/>
      <protection/>
    </xf>
    <xf numFmtId="0" fontId="6" fillId="0" borderId="48" xfId="54" applyFont="1" applyFill="1" applyBorder="1" applyAlignment="1">
      <alignment horizontal="center" vertical="center" wrapText="1"/>
      <protection/>
    </xf>
    <xf numFmtId="0" fontId="0" fillId="0" borderId="36" xfId="54" applyFont="1" applyBorder="1" applyAlignment="1">
      <alignment horizontal="center" vertical="center" wrapText="1"/>
      <protection/>
    </xf>
    <xf numFmtId="0" fontId="0" fillId="0" borderId="53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54" xfId="54" applyFont="1" applyFill="1" applyBorder="1" applyAlignment="1">
      <alignment horizontal="center" vertical="center"/>
      <protection/>
    </xf>
    <xf numFmtId="0" fontId="0" fillId="0" borderId="39" xfId="54" applyFont="1" applyFill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0" fillId="0" borderId="45" xfId="54" applyFont="1" applyBorder="1" applyAlignment="1">
      <alignment horizontal="center" vertical="center" wrapText="1"/>
      <protection/>
    </xf>
    <xf numFmtId="0" fontId="0" fillId="0" borderId="49" xfId="54" applyFont="1" applyBorder="1" applyAlignment="1">
      <alignment horizontal="center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Sheet2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SheetLayoutView="100" zoomScalePageLayoutView="0" workbookViewId="0" topLeftCell="A10">
      <selection activeCell="I12" sqref="I12"/>
    </sheetView>
  </sheetViews>
  <sheetFormatPr defaultColWidth="9.00390625" defaultRowHeight="14.25"/>
  <cols>
    <col min="1" max="1" width="50.625" style="30" customWidth="1"/>
    <col min="2" max="2" width="4.00390625" style="30" customWidth="1"/>
    <col min="3" max="3" width="15.625" style="30" customWidth="1"/>
    <col min="4" max="4" width="50.625" style="30" customWidth="1"/>
    <col min="5" max="5" width="4.50390625" style="30" customWidth="1"/>
    <col min="6" max="6" width="15.625" style="30" customWidth="1"/>
    <col min="7" max="16384" width="9.00390625" style="30" customWidth="1"/>
  </cols>
  <sheetData>
    <row r="1" ht="14.25">
      <c r="A1" s="31"/>
    </row>
    <row r="2" spans="1:6" s="28" customFormat="1" ht="18" customHeight="1">
      <c r="A2" s="135" t="s">
        <v>0</v>
      </c>
      <c r="B2" s="135"/>
      <c r="C2" s="135"/>
      <c r="D2" s="135"/>
      <c r="E2" s="135"/>
      <c r="F2" s="135"/>
    </row>
    <row r="3" spans="1:6" ht="9.75" customHeight="1">
      <c r="A3" s="32"/>
      <c r="B3" s="32"/>
      <c r="C3" s="32"/>
      <c r="D3" s="32"/>
      <c r="E3" s="32"/>
      <c r="F3" s="7" t="s">
        <v>1</v>
      </c>
    </row>
    <row r="4" spans="1:6" ht="15" customHeight="1">
      <c r="A4" s="105" t="s">
        <v>188</v>
      </c>
      <c r="B4" s="32"/>
      <c r="C4" s="32"/>
      <c r="D4" s="32"/>
      <c r="E4" s="32"/>
      <c r="F4" s="7" t="s">
        <v>2</v>
      </c>
    </row>
    <row r="5" spans="1:6" s="29" customFormat="1" ht="21.75" customHeight="1">
      <c r="A5" s="136" t="s">
        <v>3</v>
      </c>
      <c r="B5" s="137"/>
      <c r="C5" s="137"/>
      <c r="D5" s="138" t="s">
        <v>4</v>
      </c>
      <c r="E5" s="137"/>
      <c r="F5" s="139"/>
    </row>
    <row r="6" spans="1:6" s="29" customFormat="1" ht="21.75" customHeight="1">
      <c r="A6" s="69" t="s">
        <v>5</v>
      </c>
      <c r="B6" s="70" t="s">
        <v>6</v>
      </c>
      <c r="C6" s="33" t="s">
        <v>7</v>
      </c>
      <c r="D6" s="71" t="s">
        <v>5</v>
      </c>
      <c r="E6" s="70" t="s">
        <v>6</v>
      </c>
      <c r="F6" s="67" t="s">
        <v>7</v>
      </c>
    </row>
    <row r="7" spans="1:6" s="29" customFormat="1" ht="21.75" customHeight="1">
      <c r="A7" s="69" t="s">
        <v>8</v>
      </c>
      <c r="B7" s="33"/>
      <c r="C7" s="71" t="s">
        <v>9</v>
      </c>
      <c r="D7" s="71" t="s">
        <v>8</v>
      </c>
      <c r="E7" s="33"/>
      <c r="F7" s="72" t="s">
        <v>10</v>
      </c>
    </row>
    <row r="8" spans="1:6" s="29" customFormat="1" ht="21.75" customHeight="1">
      <c r="A8" s="73" t="s">
        <v>11</v>
      </c>
      <c r="B8" s="74" t="s">
        <v>9</v>
      </c>
      <c r="C8" s="39">
        <v>646.67</v>
      </c>
      <c r="D8" s="75" t="s">
        <v>12</v>
      </c>
      <c r="E8" s="104">
        <v>29</v>
      </c>
      <c r="F8" s="42">
        <v>96.47</v>
      </c>
    </row>
    <row r="9" spans="1:6" s="29" customFormat="1" ht="21.75" customHeight="1">
      <c r="A9" s="43" t="s">
        <v>14</v>
      </c>
      <c r="B9" s="74" t="s">
        <v>10</v>
      </c>
      <c r="C9" s="39"/>
      <c r="D9" s="75" t="s">
        <v>15</v>
      </c>
      <c r="E9" s="104">
        <v>30</v>
      </c>
      <c r="F9" s="42" t="s">
        <v>127</v>
      </c>
    </row>
    <row r="10" spans="1:6" s="29" customFormat="1" ht="21.75" customHeight="1">
      <c r="A10" s="43" t="s">
        <v>17</v>
      </c>
      <c r="B10" s="74" t="s">
        <v>18</v>
      </c>
      <c r="C10" s="39"/>
      <c r="D10" s="75" t="s">
        <v>19</v>
      </c>
      <c r="E10" s="104">
        <v>31</v>
      </c>
      <c r="F10" s="42" t="s">
        <v>127</v>
      </c>
    </row>
    <row r="11" spans="1:6" s="29" customFormat="1" ht="21.75" customHeight="1">
      <c r="A11" s="43" t="s">
        <v>21</v>
      </c>
      <c r="B11" s="74" t="s">
        <v>22</v>
      </c>
      <c r="C11" s="39"/>
      <c r="D11" s="75" t="s">
        <v>23</v>
      </c>
      <c r="E11" s="104">
        <v>32</v>
      </c>
      <c r="F11" s="42" t="s">
        <v>127</v>
      </c>
    </row>
    <row r="12" spans="1:6" s="29" customFormat="1" ht="21.75" customHeight="1">
      <c r="A12" s="43" t="s">
        <v>25</v>
      </c>
      <c r="B12" s="74" t="s">
        <v>26</v>
      </c>
      <c r="C12" s="39"/>
      <c r="D12" s="75" t="s">
        <v>27</v>
      </c>
      <c r="E12" s="104">
        <v>33</v>
      </c>
      <c r="F12" s="42" t="s">
        <v>127</v>
      </c>
    </row>
    <row r="13" spans="1:6" s="29" customFormat="1" ht="21.75" customHeight="1">
      <c r="A13" s="43" t="s">
        <v>29</v>
      </c>
      <c r="B13" s="74" t="s">
        <v>30</v>
      </c>
      <c r="C13" s="39">
        <v>203</v>
      </c>
      <c r="D13" s="75" t="s">
        <v>31</v>
      </c>
      <c r="E13" s="104">
        <v>34</v>
      </c>
      <c r="F13" s="42" t="s">
        <v>127</v>
      </c>
    </row>
    <row r="14" spans="1:6" s="29" customFormat="1" ht="21.75" customHeight="1">
      <c r="A14" s="43"/>
      <c r="B14" s="74" t="s">
        <v>33</v>
      </c>
      <c r="C14" s="39"/>
      <c r="D14" s="75" t="s">
        <v>110</v>
      </c>
      <c r="E14" s="104">
        <v>35</v>
      </c>
      <c r="F14" s="42" t="s">
        <v>127</v>
      </c>
    </row>
    <row r="15" spans="1:6" s="29" customFormat="1" ht="21.75" customHeight="1">
      <c r="A15" s="43"/>
      <c r="B15" s="74" t="s">
        <v>35</v>
      </c>
      <c r="C15" s="39"/>
      <c r="D15" s="106" t="s">
        <v>142</v>
      </c>
      <c r="E15" s="104">
        <v>36</v>
      </c>
      <c r="F15" s="42">
        <v>59.36</v>
      </c>
    </row>
    <row r="16" spans="1:6" s="29" customFormat="1" ht="21.75" customHeight="1">
      <c r="A16" s="43"/>
      <c r="B16" s="74" t="s">
        <v>38</v>
      </c>
      <c r="C16" s="39"/>
      <c r="D16" s="106" t="s">
        <v>143</v>
      </c>
      <c r="E16" s="104">
        <v>37</v>
      </c>
      <c r="F16" s="42">
        <v>18.34</v>
      </c>
    </row>
    <row r="17" spans="1:6" s="29" customFormat="1" ht="21.75" customHeight="1">
      <c r="A17" s="43"/>
      <c r="B17" s="74" t="s">
        <v>42</v>
      </c>
      <c r="C17" s="39"/>
      <c r="D17" s="75" t="s">
        <v>113</v>
      </c>
      <c r="E17" s="104">
        <v>38</v>
      </c>
      <c r="F17" s="42" t="s">
        <v>127</v>
      </c>
    </row>
    <row r="18" spans="1:6" s="29" customFormat="1" ht="21.75" customHeight="1">
      <c r="A18" s="43"/>
      <c r="B18" s="74" t="s">
        <v>46</v>
      </c>
      <c r="C18" s="39"/>
      <c r="D18" s="75" t="s">
        <v>114</v>
      </c>
      <c r="E18" s="104">
        <v>39</v>
      </c>
      <c r="F18" s="42" t="s">
        <v>127</v>
      </c>
    </row>
    <row r="19" spans="1:6" s="29" customFormat="1" ht="21.75" customHeight="1">
      <c r="A19" s="43"/>
      <c r="B19" s="74" t="s">
        <v>49</v>
      </c>
      <c r="C19" s="39"/>
      <c r="D19" s="75" t="s">
        <v>115</v>
      </c>
      <c r="E19" s="104">
        <v>40</v>
      </c>
      <c r="F19" s="42">
        <v>640.51</v>
      </c>
    </row>
    <row r="20" spans="1:6" s="29" customFormat="1" ht="21.75" customHeight="1">
      <c r="A20" s="43"/>
      <c r="B20" s="74" t="s">
        <v>52</v>
      </c>
      <c r="C20" s="39"/>
      <c r="D20" s="75" t="s">
        <v>116</v>
      </c>
      <c r="E20" s="104">
        <v>41</v>
      </c>
      <c r="F20" s="42" t="s">
        <v>127</v>
      </c>
    </row>
    <row r="21" spans="1:6" s="29" customFormat="1" ht="21.75" customHeight="1">
      <c r="A21" s="43"/>
      <c r="B21" s="74" t="s">
        <v>13</v>
      </c>
      <c r="C21" s="39"/>
      <c r="D21" s="75" t="s">
        <v>117</v>
      </c>
      <c r="E21" s="104">
        <v>42</v>
      </c>
      <c r="F21" s="42" t="s">
        <v>127</v>
      </c>
    </row>
    <row r="22" spans="1:6" s="29" customFormat="1" ht="21.75" customHeight="1">
      <c r="A22" s="43"/>
      <c r="B22" s="74" t="s">
        <v>16</v>
      </c>
      <c r="C22" s="39"/>
      <c r="D22" s="75" t="s">
        <v>118</v>
      </c>
      <c r="E22" s="104">
        <v>43</v>
      </c>
      <c r="F22" s="42" t="s">
        <v>127</v>
      </c>
    </row>
    <row r="23" spans="1:6" s="29" customFormat="1" ht="21.75" customHeight="1">
      <c r="A23" s="43"/>
      <c r="B23" s="74" t="s">
        <v>20</v>
      </c>
      <c r="C23" s="39"/>
      <c r="D23" s="75" t="s">
        <v>119</v>
      </c>
      <c r="E23" s="104">
        <v>44</v>
      </c>
      <c r="F23" s="42" t="s">
        <v>127</v>
      </c>
    </row>
    <row r="24" spans="1:6" s="29" customFormat="1" ht="21.75" customHeight="1">
      <c r="A24" s="43"/>
      <c r="B24" s="74" t="s">
        <v>24</v>
      </c>
      <c r="C24" s="39"/>
      <c r="D24" s="75" t="s">
        <v>120</v>
      </c>
      <c r="E24" s="104">
        <v>45</v>
      </c>
      <c r="F24" s="42" t="s">
        <v>127</v>
      </c>
    </row>
    <row r="25" spans="1:6" s="29" customFormat="1" ht="21.75" customHeight="1">
      <c r="A25" s="43"/>
      <c r="B25" s="74" t="s">
        <v>28</v>
      </c>
      <c r="C25" s="39"/>
      <c r="D25" s="75" t="s">
        <v>121</v>
      </c>
      <c r="E25" s="104">
        <v>46</v>
      </c>
      <c r="F25" s="42" t="s">
        <v>127</v>
      </c>
    </row>
    <row r="26" spans="1:6" s="29" customFormat="1" ht="21.75" customHeight="1">
      <c r="A26" s="43"/>
      <c r="B26" s="74" t="s">
        <v>32</v>
      </c>
      <c r="C26" s="39"/>
      <c r="D26" s="106" t="s">
        <v>144</v>
      </c>
      <c r="E26" s="104">
        <v>47</v>
      </c>
      <c r="F26" s="42">
        <v>29.02</v>
      </c>
    </row>
    <row r="27" spans="1:6" s="29" customFormat="1" ht="21.75" customHeight="1">
      <c r="A27" s="43"/>
      <c r="B27" s="74" t="s">
        <v>34</v>
      </c>
      <c r="C27" s="39"/>
      <c r="D27" s="75" t="s">
        <v>123</v>
      </c>
      <c r="E27" s="104">
        <v>48</v>
      </c>
      <c r="F27" s="42"/>
    </row>
    <row r="28" spans="1:6" s="29" customFormat="1" ht="21.75" customHeight="1">
      <c r="A28" s="43"/>
      <c r="B28" s="74" t="s">
        <v>36</v>
      </c>
      <c r="C28" s="39"/>
      <c r="D28" s="75" t="s">
        <v>124</v>
      </c>
      <c r="E28" s="104">
        <v>49</v>
      </c>
      <c r="F28" s="42"/>
    </row>
    <row r="29" spans="1:6" s="29" customFormat="1" ht="21.75" customHeight="1">
      <c r="A29" s="43"/>
      <c r="B29" s="74" t="s">
        <v>40</v>
      </c>
      <c r="C29" s="39"/>
      <c r="D29" s="75" t="s">
        <v>125</v>
      </c>
      <c r="E29" s="104">
        <v>50</v>
      </c>
      <c r="F29" s="42"/>
    </row>
    <row r="30" spans="1:6" s="29" customFormat="1" ht="21.75" customHeight="1">
      <c r="A30" s="43"/>
      <c r="B30" s="74" t="s">
        <v>44</v>
      </c>
      <c r="C30" s="39"/>
      <c r="D30" s="44" t="s">
        <v>126</v>
      </c>
      <c r="E30" s="104">
        <v>51</v>
      </c>
      <c r="F30" s="42"/>
    </row>
    <row r="31" spans="1:6" s="29" customFormat="1" ht="21.75" customHeight="1">
      <c r="A31" s="76" t="s">
        <v>37</v>
      </c>
      <c r="B31" s="74" t="s">
        <v>48</v>
      </c>
      <c r="C31" s="39">
        <f>C8+C9+C10+C11+C12+C13</f>
        <v>849.67</v>
      </c>
      <c r="D31" s="77" t="s">
        <v>39</v>
      </c>
      <c r="E31" s="104">
        <v>52</v>
      </c>
      <c r="F31" s="81">
        <f>SUM(F8:F30)</f>
        <v>843.6999999999999</v>
      </c>
    </row>
    <row r="32" spans="1:6" s="29" customFormat="1" ht="21.75" customHeight="1">
      <c r="A32" s="38" t="s">
        <v>41</v>
      </c>
      <c r="B32" s="74" t="s">
        <v>50</v>
      </c>
      <c r="C32" s="39"/>
      <c r="D32" s="45" t="s">
        <v>43</v>
      </c>
      <c r="E32" s="104">
        <v>53</v>
      </c>
      <c r="F32" s="81"/>
    </row>
    <row r="33" spans="1:6" s="29" customFormat="1" ht="21.75" customHeight="1">
      <c r="A33" s="38" t="s">
        <v>45</v>
      </c>
      <c r="B33" s="74" t="s">
        <v>53</v>
      </c>
      <c r="C33" s="39"/>
      <c r="D33" s="45" t="s">
        <v>47</v>
      </c>
      <c r="E33" s="104">
        <v>54</v>
      </c>
      <c r="F33" s="81">
        <v>5.97</v>
      </c>
    </row>
    <row r="34" spans="1:6" s="29" customFormat="1" ht="21.75" customHeight="1">
      <c r="A34" s="68"/>
      <c r="B34" s="74" t="s">
        <v>132</v>
      </c>
      <c r="C34" s="51"/>
      <c r="D34" s="52"/>
      <c r="E34" s="104">
        <v>55</v>
      </c>
      <c r="F34" s="82"/>
    </row>
    <row r="35" spans="1:6" ht="21.75" customHeight="1">
      <c r="A35" s="78" t="s">
        <v>51</v>
      </c>
      <c r="B35" s="74" t="s">
        <v>133</v>
      </c>
      <c r="C35" s="54">
        <f>C31+C32+C33</f>
        <v>849.67</v>
      </c>
      <c r="D35" s="79" t="s">
        <v>51</v>
      </c>
      <c r="E35" s="104">
        <v>56</v>
      </c>
      <c r="F35" s="83">
        <f>F31+F32+F33</f>
        <v>849.67</v>
      </c>
    </row>
    <row r="36" spans="1:6" ht="111" customHeight="1">
      <c r="A36" s="140" t="s">
        <v>54</v>
      </c>
      <c r="B36" s="141"/>
      <c r="C36" s="141"/>
      <c r="D36" s="141"/>
      <c r="E36" s="141"/>
      <c r="F36" s="141"/>
    </row>
  </sheetData>
  <sheetProtection/>
  <mergeCells count="4">
    <mergeCell ref="A2:F2"/>
    <mergeCell ref="A5:C5"/>
    <mergeCell ref="D5:F5"/>
    <mergeCell ref="A36:F36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60" zoomScalePageLayoutView="0" workbookViewId="0" topLeftCell="C1">
      <selection activeCell="K9" sqref="K9"/>
    </sheetView>
  </sheetViews>
  <sheetFormatPr defaultColWidth="9.00390625" defaultRowHeight="14.25"/>
  <cols>
    <col min="1" max="3" width="3.125" style="59" customWidth="1"/>
    <col min="4" max="4" width="21.875" style="59" customWidth="1"/>
    <col min="5" max="11" width="13.625" style="59" customWidth="1"/>
    <col min="12" max="16384" width="9.00390625" style="59" customWidth="1"/>
  </cols>
  <sheetData>
    <row r="1" spans="1:11" s="56" customFormat="1" ht="20.25">
      <c r="A1" s="158" t="s">
        <v>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4.25">
      <c r="A2" s="60"/>
      <c r="B2" s="60"/>
      <c r="C2" s="60"/>
      <c r="D2" s="60"/>
      <c r="E2" s="60"/>
      <c r="F2" s="60"/>
      <c r="G2" s="60"/>
      <c r="H2" s="60"/>
      <c r="I2" s="60"/>
      <c r="J2" s="60"/>
      <c r="K2" s="7" t="s">
        <v>56</v>
      </c>
    </row>
    <row r="3" spans="1:11" ht="14.25">
      <c r="A3" s="105" t="s">
        <v>185</v>
      </c>
      <c r="B3" s="8"/>
      <c r="C3" s="60"/>
      <c r="D3" s="60"/>
      <c r="E3" s="60"/>
      <c r="F3" s="60"/>
      <c r="G3" s="61"/>
      <c r="H3" s="60"/>
      <c r="I3" s="60"/>
      <c r="J3" s="60"/>
      <c r="K3" s="7" t="s">
        <v>2</v>
      </c>
    </row>
    <row r="4" spans="1:11" s="57" customFormat="1" ht="22.5" customHeight="1">
      <c r="A4" s="159" t="s">
        <v>5</v>
      </c>
      <c r="B4" s="160"/>
      <c r="C4" s="160"/>
      <c r="D4" s="160"/>
      <c r="E4" s="146" t="s">
        <v>37</v>
      </c>
      <c r="F4" s="148" t="s">
        <v>57</v>
      </c>
      <c r="G4" s="146" t="s">
        <v>58</v>
      </c>
      <c r="H4" s="146" t="s">
        <v>59</v>
      </c>
      <c r="I4" s="146" t="s">
        <v>60</v>
      </c>
      <c r="J4" s="146" t="s">
        <v>61</v>
      </c>
      <c r="K4" s="167" t="s">
        <v>62</v>
      </c>
    </row>
    <row r="5" spans="1:11" s="57" customFormat="1" ht="22.5" customHeight="1">
      <c r="A5" s="154" t="s">
        <v>63</v>
      </c>
      <c r="B5" s="134"/>
      <c r="C5" s="155"/>
      <c r="D5" s="144" t="s">
        <v>64</v>
      </c>
      <c r="E5" s="147"/>
      <c r="F5" s="149"/>
      <c r="G5" s="147"/>
      <c r="H5" s="147"/>
      <c r="I5" s="147"/>
      <c r="J5" s="147"/>
      <c r="K5" s="168"/>
    </row>
    <row r="6" spans="1:11" s="57" customFormat="1" ht="22.5" customHeight="1">
      <c r="A6" s="156"/>
      <c r="B6" s="157"/>
      <c r="C6" s="157"/>
      <c r="D6" s="145"/>
      <c r="E6" s="145"/>
      <c r="F6" s="150"/>
      <c r="G6" s="145"/>
      <c r="H6" s="145"/>
      <c r="I6" s="145"/>
      <c r="J6" s="145"/>
      <c r="K6" s="169"/>
    </row>
    <row r="7" spans="1:11" ht="22.5" customHeight="1">
      <c r="A7" s="161" t="s">
        <v>65</v>
      </c>
      <c r="B7" s="162"/>
      <c r="C7" s="162"/>
      <c r="D7" s="163"/>
      <c r="E7" s="80" t="s">
        <v>9</v>
      </c>
      <c r="F7" s="80" t="s">
        <v>10</v>
      </c>
      <c r="G7" s="80" t="s">
        <v>18</v>
      </c>
      <c r="H7" s="80" t="s">
        <v>22</v>
      </c>
      <c r="I7" s="80" t="s">
        <v>26</v>
      </c>
      <c r="J7" s="80" t="s">
        <v>30</v>
      </c>
      <c r="K7" s="66" t="s">
        <v>33</v>
      </c>
    </row>
    <row r="8" spans="1:11" ht="22.5" customHeight="1">
      <c r="A8" s="164" t="s">
        <v>51</v>
      </c>
      <c r="B8" s="165"/>
      <c r="C8" s="165"/>
      <c r="D8" s="166"/>
      <c r="E8" s="62">
        <v>849.67</v>
      </c>
      <c r="F8" s="62">
        <v>646.67</v>
      </c>
      <c r="G8" s="62">
        <v>0</v>
      </c>
      <c r="H8" s="62">
        <v>0</v>
      </c>
      <c r="I8" s="62">
        <v>0</v>
      </c>
      <c r="J8" s="62">
        <v>0</v>
      </c>
      <c r="K8" s="64">
        <v>203</v>
      </c>
    </row>
    <row r="9" spans="1:11" ht="22.5" customHeight="1">
      <c r="A9" s="153" t="s">
        <v>162</v>
      </c>
      <c r="B9" s="152"/>
      <c r="C9" s="152"/>
      <c r="D9" s="87" t="s">
        <v>163</v>
      </c>
      <c r="E9" s="62">
        <v>4.55</v>
      </c>
      <c r="F9" s="62">
        <v>4.55</v>
      </c>
      <c r="G9" s="62"/>
      <c r="H9" s="62"/>
      <c r="I9" s="62"/>
      <c r="J9" s="62"/>
      <c r="K9" s="64"/>
    </row>
    <row r="10" spans="1:11" ht="22.5" customHeight="1">
      <c r="A10" s="151" t="s">
        <v>145</v>
      </c>
      <c r="B10" s="152"/>
      <c r="C10" s="152"/>
      <c r="D10" s="107" t="s">
        <v>146</v>
      </c>
      <c r="E10" s="62">
        <v>91.93</v>
      </c>
      <c r="F10" s="62">
        <v>91.93</v>
      </c>
      <c r="G10" s="62"/>
      <c r="H10" s="62"/>
      <c r="I10" s="62"/>
      <c r="J10" s="62"/>
      <c r="K10" s="64"/>
    </row>
    <row r="11" spans="1:11" ht="22.5" customHeight="1">
      <c r="A11" s="153" t="s">
        <v>129</v>
      </c>
      <c r="B11" s="152"/>
      <c r="C11" s="152"/>
      <c r="D11" s="87" t="s">
        <v>130</v>
      </c>
      <c r="E11" s="62">
        <v>59.36</v>
      </c>
      <c r="F11" s="62">
        <v>59.36</v>
      </c>
      <c r="G11" s="62"/>
      <c r="H11" s="62"/>
      <c r="I11" s="62"/>
      <c r="J11" s="62"/>
      <c r="K11" s="64"/>
    </row>
    <row r="12" spans="1:11" ht="22.5" customHeight="1">
      <c r="A12" s="151" t="s">
        <v>164</v>
      </c>
      <c r="B12" s="152"/>
      <c r="C12" s="152"/>
      <c r="D12" s="107" t="s">
        <v>165</v>
      </c>
      <c r="E12" s="62">
        <v>18.34</v>
      </c>
      <c r="F12" s="62">
        <v>18.34</v>
      </c>
      <c r="G12" s="62"/>
      <c r="H12" s="62"/>
      <c r="I12" s="62"/>
      <c r="J12" s="62"/>
      <c r="K12" s="64"/>
    </row>
    <row r="13" spans="1:11" ht="22.5" customHeight="1">
      <c r="A13" s="153" t="s">
        <v>189</v>
      </c>
      <c r="B13" s="152"/>
      <c r="C13" s="152"/>
      <c r="D13" s="87" t="s">
        <v>166</v>
      </c>
      <c r="E13" s="62">
        <v>519.7</v>
      </c>
      <c r="F13" s="62">
        <v>316.7</v>
      </c>
      <c r="G13" s="62"/>
      <c r="H13" s="62"/>
      <c r="I13" s="62"/>
      <c r="J13" s="62"/>
      <c r="K13" s="64">
        <v>203</v>
      </c>
    </row>
    <row r="14" spans="1:11" ht="22.5" customHeight="1">
      <c r="A14" s="153" t="s">
        <v>167</v>
      </c>
      <c r="B14" s="152"/>
      <c r="C14" s="152"/>
      <c r="D14" s="87" t="s">
        <v>168</v>
      </c>
      <c r="E14" s="62">
        <v>22.77</v>
      </c>
      <c r="F14" s="62">
        <v>22.77</v>
      </c>
      <c r="G14" s="62"/>
      <c r="H14" s="62"/>
      <c r="I14" s="62"/>
      <c r="J14" s="62"/>
      <c r="K14" s="64"/>
    </row>
    <row r="15" spans="1:11" ht="22.5" customHeight="1">
      <c r="A15" s="153" t="s">
        <v>169</v>
      </c>
      <c r="B15" s="152"/>
      <c r="C15" s="152"/>
      <c r="D15" s="87" t="s">
        <v>170</v>
      </c>
      <c r="E15" s="62">
        <v>71.5</v>
      </c>
      <c r="F15" s="62">
        <v>71.5</v>
      </c>
      <c r="G15" s="62"/>
      <c r="H15" s="62"/>
      <c r="I15" s="62"/>
      <c r="J15" s="62"/>
      <c r="K15" s="64"/>
    </row>
    <row r="16" spans="1:11" ht="22.5" customHeight="1">
      <c r="A16" s="153" t="s">
        <v>171</v>
      </c>
      <c r="B16" s="152"/>
      <c r="C16" s="152"/>
      <c r="D16" s="88" t="s">
        <v>172</v>
      </c>
      <c r="E16" s="62">
        <v>32.5</v>
      </c>
      <c r="F16" s="62">
        <v>32.5</v>
      </c>
      <c r="G16" s="62"/>
      <c r="H16" s="62"/>
      <c r="I16" s="62"/>
      <c r="J16" s="62"/>
      <c r="K16" s="64"/>
    </row>
    <row r="17" spans="1:11" ht="22.5" customHeight="1" thickBot="1">
      <c r="A17" s="153" t="s">
        <v>128</v>
      </c>
      <c r="B17" s="152"/>
      <c r="C17" s="152"/>
      <c r="D17" s="89" t="s">
        <v>131</v>
      </c>
      <c r="E17" s="63">
        <v>29.02</v>
      </c>
      <c r="F17" s="63">
        <v>29.02</v>
      </c>
      <c r="G17" s="63"/>
      <c r="H17" s="63"/>
      <c r="I17" s="63"/>
      <c r="J17" s="63"/>
      <c r="K17" s="65"/>
    </row>
    <row r="18" spans="1:11" ht="120.75" customHeight="1">
      <c r="A18" s="142" t="s">
        <v>66</v>
      </c>
      <c r="B18" s="142"/>
      <c r="C18" s="143"/>
      <c r="D18" s="143"/>
      <c r="E18" s="143"/>
      <c r="F18" s="143"/>
      <c r="G18" s="143"/>
      <c r="H18" s="143"/>
      <c r="I18" s="143"/>
      <c r="J18" s="143"/>
      <c r="K18" s="143"/>
    </row>
  </sheetData>
  <sheetProtection/>
  <mergeCells count="23">
    <mergeCell ref="A1:K1"/>
    <mergeCell ref="A4:D4"/>
    <mergeCell ref="A7:D7"/>
    <mergeCell ref="A8:D8"/>
    <mergeCell ref="K4:K6"/>
    <mergeCell ref="A9:C9"/>
    <mergeCell ref="I4:I6"/>
    <mergeCell ref="J4:J6"/>
    <mergeCell ref="A5:C6"/>
    <mergeCell ref="A17:C17"/>
    <mergeCell ref="A11:C11"/>
    <mergeCell ref="A13:C13"/>
    <mergeCell ref="A14:C14"/>
    <mergeCell ref="A18:K18"/>
    <mergeCell ref="D5:D6"/>
    <mergeCell ref="E4:E6"/>
    <mergeCell ref="F4:F6"/>
    <mergeCell ref="G4:G6"/>
    <mergeCell ref="H4:H6"/>
    <mergeCell ref="A10:C10"/>
    <mergeCell ref="A12:C12"/>
    <mergeCell ref="A15:C15"/>
    <mergeCell ref="A16:C16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3" width="4.00390625" style="86" customWidth="1"/>
    <col min="4" max="4" width="20.75390625" style="59" customWidth="1"/>
    <col min="5" max="5" width="14.375" style="114" customWidth="1"/>
    <col min="6" max="10" width="14.625" style="114" customWidth="1"/>
    <col min="11" max="16384" width="9.00390625" style="59" customWidth="1"/>
  </cols>
  <sheetData>
    <row r="1" spans="1:10" s="56" customFormat="1" ht="20.25">
      <c r="A1" s="158" t="s">
        <v>67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4.25">
      <c r="A2" s="84"/>
      <c r="B2" s="84"/>
      <c r="C2" s="84"/>
      <c r="D2" s="60"/>
      <c r="E2" s="108"/>
      <c r="F2" s="108"/>
      <c r="G2" s="108"/>
      <c r="H2" s="108"/>
      <c r="I2" s="108"/>
      <c r="J2" s="109" t="s">
        <v>68</v>
      </c>
    </row>
    <row r="3" spans="1:10" ht="14.25">
      <c r="A3" s="105" t="s">
        <v>185</v>
      </c>
      <c r="B3" s="85"/>
      <c r="C3" s="84"/>
      <c r="D3" s="60"/>
      <c r="E3" s="108"/>
      <c r="F3" s="108"/>
      <c r="G3" s="110"/>
      <c r="H3" s="108"/>
      <c r="I3" s="108"/>
      <c r="J3" s="109" t="s">
        <v>2</v>
      </c>
    </row>
    <row r="4" spans="1:10" s="57" customFormat="1" ht="22.5" customHeight="1">
      <c r="A4" s="159" t="s">
        <v>5</v>
      </c>
      <c r="B4" s="160"/>
      <c r="C4" s="160"/>
      <c r="D4" s="160"/>
      <c r="E4" s="146" t="s">
        <v>39</v>
      </c>
      <c r="F4" s="146" t="s">
        <v>69</v>
      </c>
      <c r="G4" s="170" t="s">
        <v>70</v>
      </c>
      <c r="H4" s="170" t="s">
        <v>71</v>
      </c>
      <c r="I4" s="178" t="s">
        <v>72</v>
      </c>
      <c r="J4" s="179" t="s">
        <v>73</v>
      </c>
    </row>
    <row r="5" spans="1:10" s="57" customFormat="1" ht="22.5" customHeight="1">
      <c r="A5" s="154" t="s">
        <v>63</v>
      </c>
      <c r="B5" s="134"/>
      <c r="C5" s="155"/>
      <c r="D5" s="144" t="s">
        <v>64</v>
      </c>
      <c r="E5" s="147"/>
      <c r="F5" s="147"/>
      <c r="G5" s="171"/>
      <c r="H5" s="171"/>
      <c r="I5" s="171"/>
      <c r="J5" s="180"/>
    </row>
    <row r="6" spans="1:10" s="57" customFormat="1" ht="22.5" customHeight="1">
      <c r="A6" s="156"/>
      <c r="B6" s="157"/>
      <c r="C6" s="157"/>
      <c r="D6" s="145"/>
      <c r="E6" s="145"/>
      <c r="F6" s="145"/>
      <c r="G6" s="172"/>
      <c r="H6" s="172"/>
      <c r="I6" s="172"/>
      <c r="J6" s="181"/>
    </row>
    <row r="7" spans="1:10" s="58" customFormat="1" ht="22.5" customHeight="1">
      <c r="A7" s="176" t="s">
        <v>65</v>
      </c>
      <c r="B7" s="152"/>
      <c r="C7" s="152"/>
      <c r="D7" s="177"/>
      <c r="E7" s="111" t="s">
        <v>9</v>
      </c>
      <c r="F7" s="111" t="s">
        <v>10</v>
      </c>
      <c r="G7" s="111" t="s">
        <v>18</v>
      </c>
      <c r="H7" s="112" t="s">
        <v>22</v>
      </c>
      <c r="I7" s="112" t="s">
        <v>26</v>
      </c>
      <c r="J7" s="113" t="s">
        <v>30</v>
      </c>
    </row>
    <row r="8" spans="1:10" ht="22.5" customHeight="1">
      <c r="A8" s="164" t="s">
        <v>51</v>
      </c>
      <c r="B8" s="165"/>
      <c r="C8" s="165"/>
      <c r="D8" s="166"/>
      <c r="E8" s="62">
        <v>843.71</v>
      </c>
      <c r="F8" s="62">
        <f>SUM(F9:F17)</f>
        <v>519.9</v>
      </c>
      <c r="G8" s="62">
        <f>SUM(G9:G17)</f>
        <v>323.81</v>
      </c>
      <c r="H8" s="62">
        <f>SUM(H9:H17)</f>
        <v>0</v>
      </c>
      <c r="I8" s="62">
        <f>SUM(I9:I17)</f>
        <v>0</v>
      </c>
      <c r="J8" s="64">
        <f>SUM(J9:J17)</f>
        <v>0</v>
      </c>
    </row>
    <row r="9" spans="1:10" ht="22.5" customHeight="1">
      <c r="A9" s="153" t="s">
        <v>162</v>
      </c>
      <c r="B9" s="152"/>
      <c r="C9" s="152"/>
      <c r="D9" s="87" t="s">
        <v>163</v>
      </c>
      <c r="E9" s="62">
        <v>4.55</v>
      </c>
      <c r="F9" s="62">
        <v>4.55</v>
      </c>
      <c r="G9" s="62"/>
      <c r="H9" s="62"/>
      <c r="I9" s="62"/>
      <c r="J9" s="64"/>
    </row>
    <row r="10" spans="1:10" ht="22.5" customHeight="1">
      <c r="A10" s="151" t="s">
        <v>145</v>
      </c>
      <c r="B10" s="152"/>
      <c r="C10" s="152"/>
      <c r="D10" s="107" t="s">
        <v>146</v>
      </c>
      <c r="E10" s="62">
        <v>91.93</v>
      </c>
      <c r="F10" s="62">
        <v>91.93</v>
      </c>
      <c r="G10" s="62"/>
      <c r="H10" s="62"/>
      <c r="I10" s="62"/>
      <c r="J10" s="64"/>
    </row>
    <row r="11" spans="1:10" ht="22.5" customHeight="1">
      <c r="A11" s="153" t="s">
        <v>129</v>
      </c>
      <c r="B11" s="152"/>
      <c r="C11" s="152"/>
      <c r="D11" s="87" t="s">
        <v>130</v>
      </c>
      <c r="E11" s="62">
        <v>59.36</v>
      </c>
      <c r="F11" s="62">
        <v>59.36</v>
      </c>
      <c r="G11" s="62"/>
      <c r="H11" s="62"/>
      <c r="I11" s="62"/>
      <c r="J11" s="64"/>
    </row>
    <row r="12" spans="1:10" ht="22.5" customHeight="1">
      <c r="A12" s="151" t="s">
        <v>164</v>
      </c>
      <c r="B12" s="152"/>
      <c r="C12" s="152"/>
      <c r="D12" s="107" t="s">
        <v>165</v>
      </c>
      <c r="E12" s="62">
        <v>18.34</v>
      </c>
      <c r="F12" s="62">
        <v>18.34</v>
      </c>
      <c r="G12" s="62"/>
      <c r="H12" s="62"/>
      <c r="I12" s="62"/>
      <c r="J12" s="64"/>
    </row>
    <row r="13" spans="1:10" ht="22.5" customHeight="1">
      <c r="A13" s="153" t="s">
        <v>189</v>
      </c>
      <c r="B13" s="152"/>
      <c r="C13" s="152"/>
      <c r="D13" s="87" t="s">
        <v>166</v>
      </c>
      <c r="E13" s="62">
        <v>517.34</v>
      </c>
      <c r="F13" s="62">
        <v>316.7</v>
      </c>
      <c r="G13" s="62">
        <v>200.64</v>
      </c>
      <c r="H13" s="62"/>
      <c r="I13" s="62"/>
      <c r="J13" s="64"/>
    </row>
    <row r="14" spans="1:10" ht="22.5" customHeight="1">
      <c r="A14" s="153" t="s">
        <v>167</v>
      </c>
      <c r="B14" s="152"/>
      <c r="C14" s="152"/>
      <c r="D14" s="87" t="s">
        <v>168</v>
      </c>
      <c r="E14" s="62">
        <v>22.77</v>
      </c>
      <c r="F14" s="62"/>
      <c r="G14" s="62">
        <v>22.77</v>
      </c>
      <c r="H14" s="62"/>
      <c r="I14" s="62"/>
      <c r="J14" s="64"/>
    </row>
    <row r="15" spans="1:10" ht="22.5" customHeight="1">
      <c r="A15" s="153" t="s">
        <v>169</v>
      </c>
      <c r="B15" s="152"/>
      <c r="C15" s="152"/>
      <c r="D15" s="87" t="s">
        <v>170</v>
      </c>
      <c r="E15" s="62">
        <v>67.9</v>
      </c>
      <c r="F15" s="62"/>
      <c r="G15" s="62">
        <v>67.9</v>
      </c>
      <c r="H15" s="62"/>
      <c r="I15" s="62"/>
      <c r="J15" s="64"/>
    </row>
    <row r="16" spans="1:10" ht="22.5" customHeight="1">
      <c r="A16" s="153" t="s">
        <v>171</v>
      </c>
      <c r="B16" s="152"/>
      <c r="C16" s="152"/>
      <c r="D16" s="88" t="s">
        <v>172</v>
      </c>
      <c r="E16" s="62">
        <v>32.5</v>
      </c>
      <c r="F16" s="62"/>
      <c r="G16" s="62">
        <v>32.5</v>
      </c>
      <c r="H16" s="62"/>
      <c r="I16" s="62"/>
      <c r="J16" s="64"/>
    </row>
    <row r="17" spans="1:10" ht="22.5" customHeight="1" thickBot="1">
      <c r="A17" s="173" t="s">
        <v>128</v>
      </c>
      <c r="B17" s="174"/>
      <c r="C17" s="175"/>
      <c r="D17" s="89" t="s">
        <v>131</v>
      </c>
      <c r="E17" s="62">
        <v>29.02</v>
      </c>
      <c r="F17" s="62">
        <v>29.02</v>
      </c>
      <c r="G17" s="62"/>
      <c r="H17" s="62"/>
      <c r="I17" s="62"/>
      <c r="J17" s="64"/>
    </row>
    <row r="18" spans="1:10" ht="127.5" customHeight="1">
      <c r="A18" s="142" t="s">
        <v>74</v>
      </c>
      <c r="B18" s="142"/>
      <c r="C18" s="143"/>
      <c r="D18" s="143"/>
      <c r="E18" s="143"/>
      <c r="F18" s="143"/>
      <c r="G18" s="143"/>
      <c r="H18" s="143"/>
      <c r="I18" s="143"/>
      <c r="J18" s="143"/>
    </row>
  </sheetData>
  <sheetProtection/>
  <mergeCells count="22">
    <mergeCell ref="A1:J1"/>
    <mergeCell ref="A4:D4"/>
    <mergeCell ref="A7:D7"/>
    <mergeCell ref="A8:D8"/>
    <mergeCell ref="I4:I6"/>
    <mergeCell ref="J4:J6"/>
    <mergeCell ref="D5:D6"/>
    <mergeCell ref="E4:E6"/>
    <mergeCell ref="F4:F6"/>
    <mergeCell ref="G4:G6"/>
    <mergeCell ref="H4:H6"/>
    <mergeCell ref="A15:C15"/>
    <mergeCell ref="A16:C16"/>
    <mergeCell ref="A17:C17"/>
    <mergeCell ref="A5:C6"/>
    <mergeCell ref="A11:C11"/>
    <mergeCell ref="A9:C9"/>
    <mergeCell ref="A10:C10"/>
    <mergeCell ref="A18:J18"/>
    <mergeCell ref="A12:C12"/>
    <mergeCell ref="A13:C13"/>
    <mergeCell ref="A14:C14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zoomScalePageLayoutView="0" workbookViewId="0" topLeftCell="A4">
      <selection activeCell="D34" sqref="D34"/>
    </sheetView>
  </sheetViews>
  <sheetFormatPr defaultColWidth="9.00390625" defaultRowHeight="14.25"/>
  <cols>
    <col min="1" max="1" width="36.375" style="30" customWidth="1"/>
    <col min="2" max="2" width="4.00390625" style="30" customWidth="1"/>
    <col min="3" max="3" width="15.625" style="30" customWidth="1"/>
    <col min="4" max="4" width="35.75390625" style="30" customWidth="1"/>
    <col min="5" max="5" width="3.50390625" style="30" customWidth="1"/>
    <col min="6" max="6" width="15.625" style="30" customWidth="1"/>
    <col min="7" max="7" width="13.875" style="30" customWidth="1"/>
    <col min="8" max="8" width="15.625" style="30" customWidth="1"/>
    <col min="9" max="16384" width="9.00390625" style="30" customWidth="1"/>
  </cols>
  <sheetData>
    <row r="1" ht="14.25">
      <c r="A1" s="31"/>
    </row>
    <row r="2" spans="1:8" s="28" customFormat="1" ht="18" customHeight="1">
      <c r="A2" s="135" t="s">
        <v>75</v>
      </c>
      <c r="B2" s="135"/>
      <c r="C2" s="135"/>
      <c r="D2" s="135"/>
      <c r="E2" s="135"/>
      <c r="F2" s="135"/>
      <c r="G2" s="135"/>
      <c r="H2" s="135"/>
    </row>
    <row r="3" spans="1:8" ht="9.75" customHeight="1">
      <c r="A3" s="32"/>
      <c r="B3" s="32"/>
      <c r="C3" s="32"/>
      <c r="D3" s="32"/>
      <c r="E3" s="32"/>
      <c r="F3" s="32"/>
      <c r="G3" s="32"/>
      <c r="H3" s="7" t="s">
        <v>76</v>
      </c>
    </row>
    <row r="4" spans="1:8" ht="15" customHeight="1">
      <c r="A4" s="105" t="s">
        <v>187</v>
      </c>
      <c r="B4" s="32"/>
      <c r="C4" s="32"/>
      <c r="D4" s="32"/>
      <c r="E4" s="32"/>
      <c r="F4" s="32"/>
      <c r="G4" s="32"/>
      <c r="H4" s="7" t="s">
        <v>2</v>
      </c>
    </row>
    <row r="5" spans="1:8" s="29" customFormat="1" ht="19.5" customHeight="1">
      <c r="A5" s="136" t="s">
        <v>3</v>
      </c>
      <c r="B5" s="137"/>
      <c r="C5" s="137"/>
      <c r="D5" s="138" t="s">
        <v>4</v>
      </c>
      <c r="E5" s="137"/>
      <c r="F5" s="182"/>
      <c r="G5" s="182"/>
      <c r="H5" s="139"/>
    </row>
    <row r="6" spans="1:8" s="29" customFormat="1" ht="31.5" customHeight="1">
      <c r="A6" s="69" t="s">
        <v>5</v>
      </c>
      <c r="B6" s="70" t="s">
        <v>6</v>
      </c>
      <c r="C6" s="33" t="s">
        <v>77</v>
      </c>
      <c r="D6" s="71" t="s">
        <v>5</v>
      </c>
      <c r="E6" s="70" t="s">
        <v>6</v>
      </c>
      <c r="F6" s="33" t="s">
        <v>51</v>
      </c>
      <c r="G6" s="34" t="s">
        <v>78</v>
      </c>
      <c r="H6" s="35" t="s">
        <v>79</v>
      </c>
    </row>
    <row r="7" spans="1:8" s="29" customFormat="1" ht="19.5" customHeight="1">
      <c r="A7" s="69" t="s">
        <v>8</v>
      </c>
      <c r="B7" s="33"/>
      <c r="C7" s="71" t="s">
        <v>9</v>
      </c>
      <c r="D7" s="71" t="s">
        <v>8</v>
      </c>
      <c r="E7" s="33"/>
      <c r="F7" s="36">
        <v>2</v>
      </c>
      <c r="G7" s="36">
        <v>3</v>
      </c>
      <c r="H7" s="37">
        <v>4</v>
      </c>
    </row>
    <row r="8" spans="1:8" s="29" customFormat="1" ht="19.5" customHeight="1">
      <c r="A8" s="73" t="s">
        <v>80</v>
      </c>
      <c r="B8" s="74" t="s">
        <v>9</v>
      </c>
      <c r="C8" s="39">
        <v>646.67</v>
      </c>
      <c r="D8" s="75" t="s">
        <v>12</v>
      </c>
      <c r="E8" s="40">
        <v>30</v>
      </c>
      <c r="F8" s="91">
        <v>96.47</v>
      </c>
      <c r="G8" s="41">
        <v>96.47</v>
      </c>
      <c r="H8" s="42"/>
    </row>
    <row r="9" spans="1:8" s="29" customFormat="1" ht="19.5" customHeight="1">
      <c r="A9" s="43" t="s">
        <v>81</v>
      </c>
      <c r="B9" s="74" t="s">
        <v>10</v>
      </c>
      <c r="C9" s="39"/>
      <c r="D9" s="75" t="s">
        <v>15</v>
      </c>
      <c r="E9" s="40">
        <v>31</v>
      </c>
      <c r="F9" s="41"/>
      <c r="G9" s="41" t="s">
        <v>127</v>
      </c>
      <c r="H9" s="42"/>
    </row>
    <row r="10" spans="1:8" s="29" customFormat="1" ht="19.5" customHeight="1">
      <c r="A10" s="43"/>
      <c r="B10" s="74" t="s">
        <v>18</v>
      </c>
      <c r="C10" s="39"/>
      <c r="D10" s="75" t="s">
        <v>19</v>
      </c>
      <c r="E10" s="40">
        <v>32</v>
      </c>
      <c r="F10" s="41"/>
      <c r="G10" s="41" t="s">
        <v>127</v>
      </c>
      <c r="H10" s="42"/>
    </row>
    <row r="11" spans="1:8" s="29" customFormat="1" ht="19.5" customHeight="1">
      <c r="A11" s="43"/>
      <c r="B11" s="74" t="s">
        <v>22</v>
      </c>
      <c r="C11" s="39"/>
      <c r="D11" s="75" t="s">
        <v>23</v>
      </c>
      <c r="E11" s="40">
        <v>33</v>
      </c>
      <c r="F11" s="41"/>
      <c r="G11" s="41" t="s">
        <v>127</v>
      </c>
      <c r="H11" s="42"/>
    </row>
    <row r="12" spans="1:8" s="29" customFormat="1" ht="19.5" customHeight="1">
      <c r="A12" s="43"/>
      <c r="B12" s="74" t="s">
        <v>26</v>
      </c>
      <c r="C12" s="39"/>
      <c r="D12" s="75" t="s">
        <v>27</v>
      </c>
      <c r="E12" s="40">
        <v>34</v>
      </c>
      <c r="F12" s="41"/>
      <c r="G12" s="41" t="s">
        <v>127</v>
      </c>
      <c r="H12" s="42"/>
    </row>
    <row r="13" spans="1:8" s="29" customFormat="1" ht="19.5" customHeight="1">
      <c r="A13" s="43"/>
      <c r="B13" s="74" t="s">
        <v>30</v>
      </c>
      <c r="C13" s="39"/>
      <c r="D13" s="75" t="s">
        <v>31</v>
      </c>
      <c r="E13" s="40">
        <v>35</v>
      </c>
      <c r="F13" s="41"/>
      <c r="G13" s="41" t="s">
        <v>127</v>
      </c>
      <c r="H13" s="42"/>
    </row>
    <row r="14" spans="1:8" s="29" customFormat="1" ht="19.5" customHeight="1">
      <c r="A14" s="43"/>
      <c r="B14" s="74" t="s">
        <v>33</v>
      </c>
      <c r="C14" s="39"/>
      <c r="D14" s="75" t="s">
        <v>110</v>
      </c>
      <c r="E14" s="40">
        <v>36</v>
      </c>
      <c r="F14" s="41"/>
      <c r="G14" s="41" t="s">
        <v>127</v>
      </c>
      <c r="H14" s="42"/>
    </row>
    <row r="15" spans="1:8" s="29" customFormat="1" ht="19.5" customHeight="1">
      <c r="A15" s="43"/>
      <c r="B15" s="74" t="s">
        <v>35</v>
      </c>
      <c r="C15" s="39"/>
      <c r="D15" s="75" t="s">
        <v>111</v>
      </c>
      <c r="E15" s="40">
        <v>37</v>
      </c>
      <c r="F15" s="91">
        <v>59.36</v>
      </c>
      <c r="G15" s="39">
        <v>59.36</v>
      </c>
      <c r="H15" s="90"/>
    </row>
    <row r="16" spans="1:8" s="29" customFormat="1" ht="19.5" customHeight="1">
      <c r="A16" s="43"/>
      <c r="B16" s="74" t="s">
        <v>38</v>
      </c>
      <c r="C16" s="39"/>
      <c r="D16" s="75" t="s">
        <v>112</v>
      </c>
      <c r="E16" s="40">
        <v>38</v>
      </c>
      <c r="F16" s="91">
        <v>18.34</v>
      </c>
      <c r="G16" s="39">
        <v>18.34</v>
      </c>
      <c r="H16" s="90"/>
    </row>
    <row r="17" spans="1:8" s="29" customFormat="1" ht="19.5" customHeight="1">
      <c r="A17" s="43"/>
      <c r="B17" s="74" t="s">
        <v>42</v>
      </c>
      <c r="C17" s="39"/>
      <c r="D17" s="75" t="s">
        <v>113</v>
      </c>
      <c r="E17" s="40">
        <v>39</v>
      </c>
      <c r="F17" s="92"/>
      <c r="G17" s="39" t="s">
        <v>127</v>
      </c>
      <c r="H17" s="90"/>
    </row>
    <row r="18" spans="1:8" s="29" customFormat="1" ht="19.5" customHeight="1">
      <c r="A18" s="43"/>
      <c r="B18" s="74" t="s">
        <v>46</v>
      </c>
      <c r="C18" s="39"/>
      <c r="D18" s="75" t="s">
        <v>114</v>
      </c>
      <c r="E18" s="40">
        <v>40</v>
      </c>
      <c r="F18" s="92"/>
      <c r="G18" s="39" t="s">
        <v>127</v>
      </c>
      <c r="H18" s="90"/>
    </row>
    <row r="19" spans="1:8" s="29" customFormat="1" ht="19.5" customHeight="1">
      <c r="A19" s="43"/>
      <c r="B19" s="74" t="s">
        <v>49</v>
      </c>
      <c r="C19" s="39"/>
      <c r="D19" s="75" t="s">
        <v>115</v>
      </c>
      <c r="E19" s="40">
        <v>41</v>
      </c>
      <c r="F19" s="91">
        <v>439.88</v>
      </c>
      <c r="G19" s="39">
        <v>439.88</v>
      </c>
      <c r="H19" s="90"/>
    </row>
    <row r="20" spans="1:8" s="29" customFormat="1" ht="19.5" customHeight="1">
      <c r="A20" s="43"/>
      <c r="B20" s="74" t="s">
        <v>52</v>
      </c>
      <c r="C20" s="39"/>
      <c r="D20" s="75" t="s">
        <v>116</v>
      </c>
      <c r="E20" s="40">
        <v>42</v>
      </c>
      <c r="F20" s="92"/>
      <c r="G20" s="39" t="s">
        <v>127</v>
      </c>
      <c r="H20" s="90"/>
    </row>
    <row r="21" spans="1:8" s="29" customFormat="1" ht="19.5" customHeight="1">
      <c r="A21" s="43"/>
      <c r="B21" s="74" t="s">
        <v>13</v>
      </c>
      <c r="C21" s="39"/>
      <c r="D21" s="75" t="s">
        <v>117</v>
      </c>
      <c r="E21" s="40">
        <v>43</v>
      </c>
      <c r="F21" s="92"/>
      <c r="G21" s="39" t="s">
        <v>127</v>
      </c>
      <c r="H21" s="90"/>
    </row>
    <row r="22" spans="1:8" s="29" customFormat="1" ht="19.5" customHeight="1">
      <c r="A22" s="43"/>
      <c r="B22" s="74" t="s">
        <v>16</v>
      </c>
      <c r="C22" s="39"/>
      <c r="D22" s="75" t="s">
        <v>118</v>
      </c>
      <c r="E22" s="40">
        <v>44</v>
      </c>
      <c r="F22" s="92"/>
      <c r="G22" s="39" t="s">
        <v>127</v>
      </c>
      <c r="H22" s="90"/>
    </row>
    <row r="23" spans="1:8" s="29" customFormat="1" ht="19.5" customHeight="1">
      <c r="A23" s="43"/>
      <c r="B23" s="74" t="s">
        <v>20</v>
      </c>
      <c r="C23" s="39"/>
      <c r="D23" s="75" t="s">
        <v>119</v>
      </c>
      <c r="E23" s="40">
        <v>45</v>
      </c>
      <c r="F23" s="92"/>
      <c r="G23" s="39" t="s">
        <v>127</v>
      </c>
      <c r="H23" s="90"/>
    </row>
    <row r="24" spans="1:8" s="29" customFormat="1" ht="19.5" customHeight="1">
      <c r="A24" s="43"/>
      <c r="B24" s="74" t="s">
        <v>24</v>
      </c>
      <c r="C24" s="39"/>
      <c r="D24" s="75" t="s">
        <v>120</v>
      </c>
      <c r="E24" s="40">
        <v>46</v>
      </c>
      <c r="F24" s="92"/>
      <c r="G24" s="39" t="s">
        <v>127</v>
      </c>
      <c r="H24" s="90"/>
    </row>
    <row r="25" spans="1:8" s="29" customFormat="1" ht="19.5" customHeight="1">
      <c r="A25" s="43"/>
      <c r="B25" s="74" t="s">
        <v>28</v>
      </c>
      <c r="C25" s="39"/>
      <c r="D25" s="75" t="s">
        <v>121</v>
      </c>
      <c r="E25" s="40">
        <v>47</v>
      </c>
      <c r="F25" s="92"/>
      <c r="G25" s="39" t="s">
        <v>127</v>
      </c>
      <c r="H25" s="90"/>
    </row>
    <row r="26" spans="1:8" s="29" customFormat="1" ht="19.5" customHeight="1">
      <c r="A26" s="43"/>
      <c r="B26" s="74" t="s">
        <v>32</v>
      </c>
      <c r="C26" s="39"/>
      <c r="D26" s="75" t="s">
        <v>122</v>
      </c>
      <c r="E26" s="40">
        <v>48</v>
      </c>
      <c r="F26" s="91">
        <v>29.02</v>
      </c>
      <c r="G26" s="39">
        <v>29.02</v>
      </c>
      <c r="H26" s="90"/>
    </row>
    <row r="27" spans="1:8" s="29" customFormat="1" ht="19.5" customHeight="1">
      <c r="A27" s="43"/>
      <c r="B27" s="74" t="s">
        <v>34</v>
      </c>
      <c r="C27" s="39"/>
      <c r="D27" s="75" t="s">
        <v>123</v>
      </c>
      <c r="E27" s="40">
        <v>49</v>
      </c>
      <c r="F27" s="92"/>
      <c r="G27" s="40"/>
      <c r="H27" s="90"/>
    </row>
    <row r="28" spans="1:8" s="29" customFormat="1" ht="19.5" customHeight="1">
      <c r="A28" s="43"/>
      <c r="B28" s="74" t="s">
        <v>36</v>
      </c>
      <c r="C28" s="39"/>
      <c r="D28" s="75" t="s">
        <v>124</v>
      </c>
      <c r="E28" s="40">
        <v>50</v>
      </c>
      <c r="F28" s="92"/>
      <c r="G28" s="40"/>
      <c r="H28" s="90"/>
    </row>
    <row r="29" spans="1:8" s="29" customFormat="1" ht="19.5" customHeight="1">
      <c r="A29" s="43"/>
      <c r="B29" s="74" t="s">
        <v>40</v>
      </c>
      <c r="C29" s="39"/>
      <c r="D29" s="75" t="s">
        <v>125</v>
      </c>
      <c r="E29" s="40">
        <v>51</v>
      </c>
      <c r="F29" s="92"/>
      <c r="G29" s="40"/>
      <c r="H29" s="90"/>
    </row>
    <row r="30" spans="1:8" s="29" customFormat="1" ht="19.5" customHeight="1">
      <c r="A30" s="43"/>
      <c r="B30" s="74" t="s">
        <v>44</v>
      </c>
      <c r="C30" s="39"/>
      <c r="D30" s="44" t="s">
        <v>126</v>
      </c>
      <c r="E30" s="40">
        <v>52</v>
      </c>
      <c r="F30" s="92"/>
      <c r="G30" s="40"/>
      <c r="H30" s="90"/>
    </row>
    <row r="31" spans="1:8" s="29" customFormat="1" ht="19.5" customHeight="1">
      <c r="A31" s="76" t="s">
        <v>37</v>
      </c>
      <c r="B31" s="74" t="s">
        <v>48</v>
      </c>
      <c r="C31" s="39">
        <f>C8+C9</f>
        <v>646.67</v>
      </c>
      <c r="D31" s="77" t="s">
        <v>39</v>
      </c>
      <c r="E31" s="40">
        <v>53</v>
      </c>
      <c r="F31" s="91">
        <f>G31</f>
        <v>643.0699999999999</v>
      </c>
      <c r="G31" s="39">
        <f>SUM(G8:G30)</f>
        <v>643.0699999999999</v>
      </c>
      <c r="H31" s="46"/>
    </row>
    <row r="32" spans="1:8" s="29" customFormat="1" ht="19.5" customHeight="1">
      <c r="A32" s="47" t="s">
        <v>82</v>
      </c>
      <c r="B32" s="74" t="s">
        <v>50</v>
      </c>
      <c r="C32" s="39"/>
      <c r="D32" s="48" t="s">
        <v>83</v>
      </c>
      <c r="E32" s="40">
        <v>54</v>
      </c>
      <c r="F32" s="116">
        <v>3.6</v>
      </c>
      <c r="G32" s="117">
        <v>3.6</v>
      </c>
      <c r="H32" s="49"/>
    </row>
    <row r="33" spans="1:8" s="29" customFormat="1" ht="19.5" customHeight="1">
      <c r="A33" s="47" t="s">
        <v>84</v>
      </c>
      <c r="B33" s="74" t="s">
        <v>53</v>
      </c>
      <c r="C33" s="39"/>
      <c r="D33" s="45"/>
      <c r="E33" s="40">
        <v>55</v>
      </c>
      <c r="F33" s="116"/>
      <c r="G33" s="117"/>
      <c r="H33" s="49"/>
    </row>
    <row r="34" spans="1:8" s="29" customFormat="1" ht="19.5" customHeight="1">
      <c r="A34" s="50" t="s">
        <v>85</v>
      </c>
      <c r="B34" s="74" t="s">
        <v>132</v>
      </c>
      <c r="C34" s="51"/>
      <c r="D34" s="52"/>
      <c r="E34" s="40">
        <v>56</v>
      </c>
      <c r="F34" s="118"/>
      <c r="G34" s="117"/>
      <c r="H34" s="53"/>
    </row>
    <row r="35" spans="1:8" s="29" customFormat="1" ht="19.5" customHeight="1">
      <c r="A35" s="50"/>
      <c r="B35" s="74" t="s">
        <v>133</v>
      </c>
      <c r="C35" s="51"/>
      <c r="D35" s="52"/>
      <c r="E35" s="40">
        <v>57</v>
      </c>
      <c r="F35" s="118"/>
      <c r="G35" s="117"/>
      <c r="H35" s="53"/>
    </row>
    <row r="36" spans="1:8" ht="19.5" customHeight="1" thickBot="1">
      <c r="A36" s="78" t="s">
        <v>51</v>
      </c>
      <c r="B36" s="74" t="s">
        <v>134</v>
      </c>
      <c r="C36" s="54">
        <f>C31+C32+C33+C34</f>
        <v>646.67</v>
      </c>
      <c r="D36" s="79" t="s">
        <v>51</v>
      </c>
      <c r="E36" s="40">
        <v>58</v>
      </c>
      <c r="F36" s="119">
        <f>G36</f>
        <v>646.67</v>
      </c>
      <c r="G36" s="119">
        <f>G31+G32</f>
        <v>646.67</v>
      </c>
      <c r="H36" s="55"/>
    </row>
    <row r="37" spans="1:8" ht="90.75" customHeight="1">
      <c r="A37" s="140" t="s">
        <v>86</v>
      </c>
      <c r="B37" s="141"/>
      <c r="C37" s="141"/>
      <c r="D37" s="141"/>
      <c r="E37" s="141"/>
      <c r="F37" s="141"/>
      <c r="G37" s="183"/>
      <c r="H37" s="141"/>
    </row>
  </sheetData>
  <sheetProtection/>
  <mergeCells count="4">
    <mergeCell ref="A2:H2"/>
    <mergeCell ref="A5:C5"/>
    <mergeCell ref="D5:H5"/>
    <mergeCell ref="A37:H37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3" width="3.625" style="5" customWidth="1"/>
    <col min="4" max="4" width="21.00390625" style="5" customWidth="1"/>
    <col min="5" max="7" width="29.00390625" style="5" customWidth="1"/>
    <col min="8" max="16384" width="9.00390625" style="5" customWidth="1"/>
  </cols>
  <sheetData>
    <row r="1" spans="1:7" s="1" customFormat="1" ht="30" customHeight="1">
      <c r="A1" s="197" t="s">
        <v>87</v>
      </c>
      <c r="B1" s="197"/>
      <c r="C1" s="197"/>
      <c r="D1" s="197"/>
      <c r="E1" s="197"/>
      <c r="F1" s="197"/>
      <c r="G1" s="197"/>
    </row>
    <row r="2" spans="1:7" s="2" customFormat="1" ht="10.5" customHeight="1">
      <c r="A2" s="6"/>
      <c r="B2" s="6"/>
      <c r="C2" s="6"/>
      <c r="D2" s="6"/>
      <c r="G2" s="7" t="s">
        <v>88</v>
      </c>
    </row>
    <row r="3" spans="1:7" s="2" customFormat="1" ht="15" customHeight="1">
      <c r="A3" s="105" t="s">
        <v>185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98" t="s">
        <v>89</v>
      </c>
      <c r="B4" s="199"/>
      <c r="C4" s="200"/>
      <c r="D4" s="200"/>
      <c r="E4" s="186" t="s">
        <v>39</v>
      </c>
      <c r="F4" s="189" t="s">
        <v>90</v>
      </c>
      <c r="G4" s="192" t="s">
        <v>70</v>
      </c>
    </row>
    <row r="5" spans="1:7" s="3" customFormat="1" ht="24.75" customHeight="1">
      <c r="A5" s="195" t="s">
        <v>63</v>
      </c>
      <c r="B5" s="196"/>
      <c r="C5" s="185"/>
      <c r="D5" s="185" t="s">
        <v>64</v>
      </c>
      <c r="E5" s="187"/>
      <c r="F5" s="190"/>
      <c r="G5" s="193"/>
    </row>
    <row r="6" spans="1:7" s="3" customFormat="1" ht="18" customHeight="1">
      <c r="A6" s="195"/>
      <c r="B6" s="196"/>
      <c r="C6" s="185"/>
      <c r="D6" s="185"/>
      <c r="E6" s="187"/>
      <c r="F6" s="190"/>
      <c r="G6" s="193"/>
    </row>
    <row r="7" spans="1:7" s="3" customFormat="1" ht="22.5" customHeight="1">
      <c r="A7" s="195"/>
      <c r="B7" s="196"/>
      <c r="C7" s="185"/>
      <c r="D7" s="185"/>
      <c r="E7" s="188"/>
      <c r="F7" s="191"/>
      <c r="G7" s="194"/>
    </row>
    <row r="8" spans="1:7" s="3" customFormat="1" ht="22.5" customHeight="1">
      <c r="A8" s="201" t="s">
        <v>65</v>
      </c>
      <c r="B8" s="202"/>
      <c r="C8" s="202"/>
      <c r="D8" s="196"/>
      <c r="E8" s="10">
        <v>1</v>
      </c>
      <c r="F8" s="10">
        <v>2</v>
      </c>
      <c r="G8" s="11">
        <v>3</v>
      </c>
    </row>
    <row r="9" spans="1:7" s="3" customFormat="1" ht="22.5" customHeight="1">
      <c r="A9" s="201" t="s">
        <v>51</v>
      </c>
      <c r="B9" s="202"/>
      <c r="C9" s="202"/>
      <c r="D9" s="196"/>
      <c r="E9" s="93">
        <f>F9+G9</f>
        <v>646.67</v>
      </c>
      <c r="F9" s="93">
        <f>SUM(F10:F18)</f>
        <v>519.9</v>
      </c>
      <c r="G9" s="94">
        <f>SUM(G11:G18)</f>
        <v>126.77</v>
      </c>
    </row>
    <row r="10" spans="1:7" s="4" customFormat="1" ht="22.5" customHeight="1">
      <c r="A10" s="153" t="s">
        <v>162</v>
      </c>
      <c r="B10" s="152"/>
      <c r="C10" s="152"/>
      <c r="D10" s="87" t="s">
        <v>163</v>
      </c>
      <c r="E10" s="62">
        <v>4.55</v>
      </c>
      <c r="F10" s="62">
        <v>4.55</v>
      </c>
      <c r="G10" s="94"/>
    </row>
    <row r="11" spans="1:7" s="4" customFormat="1" ht="22.5" customHeight="1">
      <c r="A11" s="151" t="s">
        <v>145</v>
      </c>
      <c r="B11" s="152"/>
      <c r="C11" s="152"/>
      <c r="D11" s="107" t="s">
        <v>146</v>
      </c>
      <c r="E11" s="62">
        <v>91.93</v>
      </c>
      <c r="F11" s="62">
        <v>91.93</v>
      </c>
      <c r="G11" s="94"/>
    </row>
    <row r="12" spans="1:7" s="4" customFormat="1" ht="22.5" customHeight="1">
      <c r="A12" s="153" t="s">
        <v>129</v>
      </c>
      <c r="B12" s="152"/>
      <c r="C12" s="152"/>
      <c r="D12" s="87" t="s">
        <v>130</v>
      </c>
      <c r="E12" s="62">
        <v>59.36</v>
      </c>
      <c r="F12" s="62">
        <v>59.36</v>
      </c>
      <c r="G12" s="94"/>
    </row>
    <row r="13" spans="1:7" s="4" customFormat="1" ht="22.5" customHeight="1">
      <c r="A13" s="151" t="s">
        <v>164</v>
      </c>
      <c r="B13" s="152"/>
      <c r="C13" s="152"/>
      <c r="D13" s="107" t="s">
        <v>165</v>
      </c>
      <c r="E13" s="62">
        <v>18.34</v>
      </c>
      <c r="F13" s="62">
        <v>18.34</v>
      </c>
      <c r="G13" s="94"/>
    </row>
    <row r="14" spans="1:7" s="4" customFormat="1" ht="22.5" customHeight="1">
      <c r="A14" s="153" t="s">
        <v>190</v>
      </c>
      <c r="B14" s="152"/>
      <c r="C14" s="152"/>
      <c r="D14" s="87" t="s">
        <v>166</v>
      </c>
      <c r="E14" s="62">
        <v>316.7</v>
      </c>
      <c r="F14" s="62">
        <v>316.7</v>
      </c>
      <c r="G14" s="94"/>
    </row>
    <row r="15" spans="1:7" s="4" customFormat="1" ht="22.5" customHeight="1">
      <c r="A15" s="153" t="s">
        <v>167</v>
      </c>
      <c r="B15" s="152"/>
      <c r="C15" s="152"/>
      <c r="D15" s="87" t="s">
        <v>168</v>
      </c>
      <c r="E15" s="62">
        <v>22.77</v>
      </c>
      <c r="F15" s="62"/>
      <c r="G15" s="94">
        <v>22.77</v>
      </c>
    </row>
    <row r="16" spans="1:7" s="4" customFormat="1" ht="22.5" customHeight="1">
      <c r="A16" s="153" t="s">
        <v>169</v>
      </c>
      <c r="B16" s="152"/>
      <c r="C16" s="152"/>
      <c r="D16" s="87" t="s">
        <v>170</v>
      </c>
      <c r="E16" s="62">
        <v>71.5</v>
      </c>
      <c r="F16" s="62"/>
      <c r="G16" s="94">
        <v>71.5</v>
      </c>
    </row>
    <row r="17" spans="1:7" s="4" customFormat="1" ht="22.5" customHeight="1">
      <c r="A17" s="153" t="s">
        <v>171</v>
      </c>
      <c r="B17" s="152"/>
      <c r="C17" s="152"/>
      <c r="D17" s="88" t="s">
        <v>172</v>
      </c>
      <c r="E17" s="62">
        <v>32.5</v>
      </c>
      <c r="F17" s="62"/>
      <c r="G17" s="94">
        <v>32.5</v>
      </c>
    </row>
    <row r="18" spans="1:7" s="4" customFormat="1" ht="22.5" customHeight="1" thickBot="1">
      <c r="A18" s="153" t="s">
        <v>128</v>
      </c>
      <c r="B18" s="152"/>
      <c r="C18" s="152"/>
      <c r="D18" s="89" t="s">
        <v>131</v>
      </c>
      <c r="E18" s="62">
        <v>29.02</v>
      </c>
      <c r="F18" s="62">
        <v>29.02</v>
      </c>
      <c r="G18" s="65"/>
    </row>
    <row r="19" spans="1:7" ht="124.5" customHeight="1">
      <c r="A19" s="184" t="s">
        <v>91</v>
      </c>
      <c r="B19" s="184"/>
      <c r="C19" s="184"/>
      <c r="D19" s="184"/>
      <c r="E19" s="184"/>
      <c r="F19" s="184"/>
      <c r="G19" s="184"/>
    </row>
  </sheetData>
  <sheetProtection/>
  <mergeCells count="19">
    <mergeCell ref="A10:C10"/>
    <mergeCell ref="A1:G1"/>
    <mergeCell ref="A4:D4"/>
    <mergeCell ref="A8:D8"/>
    <mergeCell ref="A9:D9"/>
    <mergeCell ref="A11:C11"/>
    <mergeCell ref="A16:C16"/>
    <mergeCell ref="A12:C12"/>
    <mergeCell ref="A13:C13"/>
    <mergeCell ref="A18:C18"/>
    <mergeCell ref="A19:G19"/>
    <mergeCell ref="D5:D7"/>
    <mergeCell ref="E4:E7"/>
    <mergeCell ref="F4:F7"/>
    <mergeCell ref="G4:G7"/>
    <mergeCell ref="A5:C7"/>
    <mergeCell ref="A14:C14"/>
    <mergeCell ref="A15:C15"/>
    <mergeCell ref="A17:C1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4">
      <selection activeCell="A36" sqref="A36:C36"/>
    </sheetView>
  </sheetViews>
  <sheetFormatPr defaultColWidth="9.00390625" defaultRowHeight="14.25"/>
  <cols>
    <col min="1" max="3" width="2.75390625" style="96" customWidth="1"/>
    <col min="4" max="4" width="17.75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97" t="s">
        <v>92</v>
      </c>
      <c r="B1" s="197"/>
      <c r="C1" s="197"/>
      <c r="D1" s="197"/>
      <c r="E1" s="197"/>
      <c r="F1" s="197"/>
      <c r="G1" s="197"/>
    </row>
    <row r="2" spans="1:7" s="2" customFormat="1" ht="10.5" customHeight="1">
      <c r="A2" s="6"/>
      <c r="B2" s="6"/>
      <c r="C2" s="6"/>
      <c r="D2" s="6"/>
      <c r="G2" s="7" t="s">
        <v>93</v>
      </c>
    </row>
    <row r="3" spans="1:7" s="2" customFormat="1" ht="15" customHeight="1">
      <c r="A3" s="105" t="s">
        <v>186</v>
      </c>
      <c r="B3" s="85"/>
      <c r="C3" s="6"/>
      <c r="D3" s="6"/>
      <c r="E3" s="23"/>
      <c r="F3" s="23"/>
      <c r="G3" s="7" t="s">
        <v>2</v>
      </c>
    </row>
    <row r="4" spans="1:7" s="3" customFormat="1" ht="20.25" customHeight="1">
      <c r="A4" s="198" t="s">
        <v>89</v>
      </c>
      <c r="B4" s="199"/>
      <c r="C4" s="200"/>
      <c r="D4" s="200"/>
      <c r="E4" s="186" t="s">
        <v>39</v>
      </c>
      <c r="F4" s="189" t="s">
        <v>94</v>
      </c>
      <c r="G4" s="192" t="s">
        <v>95</v>
      </c>
    </row>
    <row r="5" spans="1:7" s="3" customFormat="1" ht="24.75" customHeight="1">
      <c r="A5" s="195" t="s">
        <v>96</v>
      </c>
      <c r="B5" s="196"/>
      <c r="C5" s="185"/>
      <c r="D5" s="185" t="s">
        <v>64</v>
      </c>
      <c r="E5" s="187"/>
      <c r="F5" s="190"/>
      <c r="G5" s="193"/>
    </row>
    <row r="6" spans="1:7" s="3" customFormat="1" ht="18" customHeight="1">
      <c r="A6" s="195"/>
      <c r="B6" s="196"/>
      <c r="C6" s="185"/>
      <c r="D6" s="185"/>
      <c r="E6" s="187"/>
      <c r="F6" s="190"/>
      <c r="G6" s="193"/>
    </row>
    <row r="7" spans="1:7" s="3" customFormat="1" ht="22.5" customHeight="1">
      <c r="A7" s="195"/>
      <c r="B7" s="196"/>
      <c r="C7" s="185"/>
      <c r="D7" s="185"/>
      <c r="E7" s="188"/>
      <c r="F7" s="191"/>
      <c r="G7" s="194"/>
    </row>
    <row r="8" spans="1:7" s="3" customFormat="1" ht="16.5" customHeight="1">
      <c r="A8" s="201" t="s">
        <v>65</v>
      </c>
      <c r="B8" s="202"/>
      <c r="C8" s="202"/>
      <c r="D8" s="196"/>
      <c r="E8" s="10">
        <v>1</v>
      </c>
      <c r="F8" s="10">
        <v>2</v>
      </c>
      <c r="G8" s="11">
        <v>3</v>
      </c>
    </row>
    <row r="9" spans="1:7" s="3" customFormat="1" ht="16.5" customHeight="1">
      <c r="A9" s="201" t="s">
        <v>51</v>
      </c>
      <c r="B9" s="202"/>
      <c r="C9" s="202"/>
      <c r="D9" s="196"/>
      <c r="E9" s="12">
        <f>E10+E17+E35</f>
        <v>519.88</v>
      </c>
      <c r="F9" s="97">
        <f>F10+F17+F35</f>
        <v>465.62</v>
      </c>
      <c r="G9" s="13">
        <f>G10+G17+G35</f>
        <v>54.26</v>
      </c>
    </row>
    <row r="10" spans="1:7" s="4" customFormat="1" ht="16.5" customHeight="1">
      <c r="A10" s="213">
        <v>301</v>
      </c>
      <c r="B10" s="214"/>
      <c r="C10" s="215"/>
      <c r="D10" s="95" t="s">
        <v>135</v>
      </c>
      <c r="E10" s="12">
        <f>F10+G10</f>
        <v>287.43</v>
      </c>
      <c r="F10" s="97">
        <f>SUM(F11:F16)</f>
        <v>287.43</v>
      </c>
      <c r="G10" s="98"/>
    </row>
    <row r="11" spans="1:7" s="4" customFormat="1" ht="16.5" customHeight="1">
      <c r="A11" s="211">
        <v>30101</v>
      </c>
      <c r="B11" s="212"/>
      <c r="C11" s="212"/>
      <c r="D11" s="95" t="s">
        <v>174</v>
      </c>
      <c r="E11" s="12">
        <v>180.52</v>
      </c>
      <c r="F11" s="97">
        <v>180.52</v>
      </c>
      <c r="G11" s="98"/>
    </row>
    <row r="12" spans="1:7" s="4" customFormat="1" ht="16.5" customHeight="1">
      <c r="A12" s="211">
        <v>30103</v>
      </c>
      <c r="B12" s="212"/>
      <c r="C12" s="212"/>
      <c r="D12" s="95" t="s">
        <v>136</v>
      </c>
      <c r="E12" s="12">
        <v>1.22</v>
      </c>
      <c r="F12" s="97">
        <v>1.22</v>
      </c>
      <c r="G12" s="98"/>
    </row>
    <row r="13" spans="1:7" s="4" customFormat="1" ht="16.5" customHeight="1">
      <c r="A13" s="211">
        <v>30107</v>
      </c>
      <c r="B13" s="212"/>
      <c r="C13" s="212"/>
      <c r="D13" s="95" t="s">
        <v>137</v>
      </c>
      <c r="E13" s="12">
        <v>34.53</v>
      </c>
      <c r="F13" s="97">
        <v>34.53</v>
      </c>
      <c r="G13" s="98"/>
    </row>
    <row r="14" spans="1:7" s="4" customFormat="1" ht="16.5" customHeight="1">
      <c r="A14" s="218">
        <v>30108</v>
      </c>
      <c r="B14" s="219"/>
      <c r="C14" s="217"/>
      <c r="D14" s="95" t="s">
        <v>176</v>
      </c>
      <c r="E14" s="12">
        <v>16.88</v>
      </c>
      <c r="F14" s="97">
        <v>16.88</v>
      </c>
      <c r="G14" s="98"/>
    </row>
    <row r="15" spans="1:7" s="4" customFormat="1" ht="16.5" customHeight="1">
      <c r="A15" s="211">
        <v>30112</v>
      </c>
      <c r="B15" s="212"/>
      <c r="C15" s="212"/>
      <c r="D15" s="95" t="s">
        <v>173</v>
      </c>
      <c r="E15" s="12">
        <v>20.03</v>
      </c>
      <c r="F15" s="97">
        <v>20.03</v>
      </c>
      <c r="G15" s="98"/>
    </row>
    <row r="16" spans="1:7" s="4" customFormat="1" ht="16.5" customHeight="1">
      <c r="A16" s="211">
        <v>30199</v>
      </c>
      <c r="B16" s="212"/>
      <c r="C16" s="212"/>
      <c r="D16" s="95" t="s">
        <v>175</v>
      </c>
      <c r="E16" s="12">
        <v>34.25</v>
      </c>
      <c r="F16" s="97">
        <v>34.25</v>
      </c>
      <c r="G16" s="98"/>
    </row>
    <row r="17" spans="1:7" s="4" customFormat="1" ht="16.5" customHeight="1">
      <c r="A17" s="211">
        <v>302</v>
      </c>
      <c r="B17" s="212"/>
      <c r="C17" s="212"/>
      <c r="D17" s="95" t="s">
        <v>138</v>
      </c>
      <c r="E17" s="12">
        <f aca="true" t="shared" si="0" ref="E17:E40">F17+G17</f>
        <v>47.86</v>
      </c>
      <c r="F17" s="97"/>
      <c r="G17" s="98">
        <f>SUM(G18:G34)</f>
        <v>47.86</v>
      </c>
    </row>
    <row r="18" spans="1:7" s="4" customFormat="1" ht="16.5" customHeight="1">
      <c r="A18" s="211">
        <v>30201</v>
      </c>
      <c r="B18" s="212"/>
      <c r="C18" s="212"/>
      <c r="D18" s="95" t="s">
        <v>147</v>
      </c>
      <c r="E18" s="12">
        <f t="shared" si="0"/>
        <v>7.47</v>
      </c>
      <c r="F18" s="12"/>
      <c r="G18" s="98">
        <v>7.47</v>
      </c>
    </row>
    <row r="19" spans="1:7" s="4" customFormat="1" ht="16.5" customHeight="1">
      <c r="A19" s="211">
        <v>30204</v>
      </c>
      <c r="B19" s="212"/>
      <c r="C19" s="212"/>
      <c r="D19" s="95" t="s">
        <v>177</v>
      </c>
      <c r="E19" s="12">
        <f>F19+G19</f>
        <v>0.08</v>
      </c>
      <c r="F19" s="12"/>
      <c r="G19" s="98">
        <v>0.08</v>
      </c>
    </row>
    <row r="20" spans="1:7" s="4" customFormat="1" ht="16.5" customHeight="1">
      <c r="A20" s="211">
        <v>30205</v>
      </c>
      <c r="B20" s="212"/>
      <c r="C20" s="212"/>
      <c r="D20" s="95" t="s">
        <v>148</v>
      </c>
      <c r="E20" s="12">
        <f t="shared" si="0"/>
        <v>0.56</v>
      </c>
      <c r="F20" s="12"/>
      <c r="G20" s="98">
        <v>0.56</v>
      </c>
    </row>
    <row r="21" spans="1:7" s="4" customFormat="1" ht="16.5" customHeight="1">
      <c r="A21" s="211">
        <v>30206</v>
      </c>
      <c r="B21" s="212"/>
      <c r="C21" s="212"/>
      <c r="D21" s="95" t="s">
        <v>149</v>
      </c>
      <c r="E21" s="12">
        <f t="shared" si="0"/>
        <v>2.34</v>
      </c>
      <c r="F21" s="12"/>
      <c r="G21" s="98">
        <v>2.34</v>
      </c>
    </row>
    <row r="22" spans="1:7" s="4" customFormat="1" ht="16.5" customHeight="1">
      <c r="A22" s="211">
        <v>30207</v>
      </c>
      <c r="B22" s="212"/>
      <c r="C22" s="212"/>
      <c r="D22" s="95" t="s">
        <v>150</v>
      </c>
      <c r="E22" s="12">
        <f t="shared" si="0"/>
        <v>1.86</v>
      </c>
      <c r="F22" s="12"/>
      <c r="G22" s="98">
        <v>1.86</v>
      </c>
    </row>
    <row r="23" spans="1:7" s="4" customFormat="1" ht="16.5" customHeight="1">
      <c r="A23" s="211">
        <v>30211</v>
      </c>
      <c r="B23" s="212"/>
      <c r="C23" s="212"/>
      <c r="D23" s="95" t="s">
        <v>151</v>
      </c>
      <c r="E23" s="12">
        <f t="shared" si="0"/>
        <v>5.74</v>
      </c>
      <c r="F23" s="12"/>
      <c r="G23" s="98">
        <v>5.74</v>
      </c>
    </row>
    <row r="24" spans="1:7" s="4" customFormat="1" ht="16.5" customHeight="1">
      <c r="A24" s="211">
        <v>30213</v>
      </c>
      <c r="B24" s="212"/>
      <c r="C24" s="212"/>
      <c r="D24" s="95" t="s">
        <v>152</v>
      </c>
      <c r="E24" s="12">
        <f t="shared" si="0"/>
        <v>0.85</v>
      </c>
      <c r="F24" s="12"/>
      <c r="G24" s="98">
        <v>0.85</v>
      </c>
    </row>
    <row r="25" spans="1:7" s="4" customFormat="1" ht="16.5" customHeight="1">
      <c r="A25" s="211">
        <v>30215</v>
      </c>
      <c r="B25" s="212"/>
      <c r="C25" s="212"/>
      <c r="D25" s="95" t="s">
        <v>178</v>
      </c>
      <c r="E25" s="12">
        <f>F25+G25</f>
        <v>0.22</v>
      </c>
      <c r="F25" s="12"/>
      <c r="G25" s="98">
        <v>0.22</v>
      </c>
    </row>
    <row r="26" spans="1:7" s="4" customFormat="1" ht="16.5" customHeight="1">
      <c r="A26" s="211">
        <v>30216</v>
      </c>
      <c r="B26" s="212"/>
      <c r="C26" s="212"/>
      <c r="D26" s="95" t="s">
        <v>153</v>
      </c>
      <c r="E26" s="12">
        <f t="shared" si="0"/>
        <v>3.14</v>
      </c>
      <c r="F26" s="12"/>
      <c r="G26" s="98">
        <v>3.14</v>
      </c>
    </row>
    <row r="27" spans="1:7" s="4" customFormat="1" ht="16.5" customHeight="1">
      <c r="A27" s="211">
        <v>30217</v>
      </c>
      <c r="B27" s="212"/>
      <c r="C27" s="212"/>
      <c r="D27" s="95" t="s">
        <v>179</v>
      </c>
      <c r="E27" s="12">
        <f>F27+G27</f>
        <v>3.96</v>
      </c>
      <c r="F27" s="12"/>
      <c r="G27" s="98">
        <v>3.96</v>
      </c>
    </row>
    <row r="28" spans="1:7" s="4" customFormat="1" ht="16.5" customHeight="1">
      <c r="A28" s="211">
        <v>30226</v>
      </c>
      <c r="B28" s="212"/>
      <c r="C28" s="212"/>
      <c r="D28" s="95" t="s">
        <v>154</v>
      </c>
      <c r="E28" s="12">
        <f t="shared" si="0"/>
        <v>2.13</v>
      </c>
      <c r="F28" s="12"/>
      <c r="G28" s="98">
        <v>2.13</v>
      </c>
    </row>
    <row r="29" spans="1:7" s="4" customFormat="1" ht="16.5" customHeight="1">
      <c r="A29" s="211">
        <v>30228</v>
      </c>
      <c r="B29" s="212"/>
      <c r="C29" s="212"/>
      <c r="D29" s="95" t="s">
        <v>155</v>
      </c>
      <c r="E29" s="12">
        <f t="shared" si="0"/>
        <v>5.36</v>
      </c>
      <c r="F29" s="12"/>
      <c r="G29" s="98">
        <v>5.36</v>
      </c>
    </row>
    <row r="30" spans="1:7" s="4" customFormat="1" ht="16.5" customHeight="1">
      <c r="A30" s="211">
        <v>30229</v>
      </c>
      <c r="B30" s="212"/>
      <c r="C30" s="212"/>
      <c r="D30" s="95" t="s">
        <v>156</v>
      </c>
      <c r="E30" s="12">
        <f t="shared" si="0"/>
        <v>3.69</v>
      </c>
      <c r="F30" s="12"/>
      <c r="G30" s="98">
        <v>3.69</v>
      </c>
    </row>
    <row r="31" spans="1:7" s="4" customFormat="1" ht="16.5" customHeight="1">
      <c r="A31" s="211">
        <v>30230</v>
      </c>
      <c r="B31" s="212"/>
      <c r="C31" s="212"/>
      <c r="D31" s="115" t="s">
        <v>139</v>
      </c>
      <c r="E31" s="12">
        <f t="shared" si="0"/>
        <v>6.89</v>
      </c>
      <c r="F31" s="12"/>
      <c r="G31" s="98">
        <v>6.89</v>
      </c>
    </row>
    <row r="32" spans="1:7" s="4" customFormat="1" ht="16.5" customHeight="1">
      <c r="A32" s="211">
        <v>30239</v>
      </c>
      <c r="B32" s="212"/>
      <c r="C32" s="212"/>
      <c r="D32" s="95" t="s">
        <v>180</v>
      </c>
      <c r="E32" s="12">
        <f>F32+G32</f>
        <v>0.07</v>
      </c>
      <c r="F32" s="12"/>
      <c r="G32" s="98">
        <v>0.07</v>
      </c>
    </row>
    <row r="33" spans="1:7" s="4" customFormat="1" ht="16.5" customHeight="1">
      <c r="A33" s="211">
        <v>30240</v>
      </c>
      <c r="B33" s="212"/>
      <c r="C33" s="212"/>
      <c r="D33" s="95" t="s">
        <v>181</v>
      </c>
      <c r="E33" s="12">
        <f>F33+G33</f>
        <v>0.19</v>
      </c>
      <c r="F33" s="12"/>
      <c r="G33" s="98">
        <v>0.19</v>
      </c>
    </row>
    <row r="34" spans="1:7" s="4" customFormat="1" ht="16.5" customHeight="1">
      <c r="A34" s="211">
        <v>30299</v>
      </c>
      <c r="B34" s="212"/>
      <c r="C34" s="212"/>
      <c r="D34" s="95" t="s">
        <v>157</v>
      </c>
      <c r="E34" s="12">
        <f t="shared" si="0"/>
        <v>3.31</v>
      </c>
      <c r="F34" s="12"/>
      <c r="G34" s="98">
        <v>3.31</v>
      </c>
    </row>
    <row r="35" spans="1:7" s="4" customFormat="1" ht="16.5" customHeight="1">
      <c r="A35" s="211">
        <v>303</v>
      </c>
      <c r="B35" s="212"/>
      <c r="C35" s="212"/>
      <c r="D35" s="95" t="s">
        <v>140</v>
      </c>
      <c r="E35" s="12">
        <f t="shared" si="0"/>
        <v>184.59</v>
      </c>
      <c r="F35" s="12">
        <f>SUM(F36:F40)</f>
        <v>178.19</v>
      </c>
      <c r="G35" s="127">
        <v>6.4</v>
      </c>
    </row>
    <row r="36" spans="1:7" s="4" customFormat="1" ht="16.5" customHeight="1">
      <c r="A36" s="216">
        <v>30302</v>
      </c>
      <c r="B36" s="212"/>
      <c r="C36" s="217"/>
      <c r="D36" s="95" t="s">
        <v>158</v>
      </c>
      <c r="E36" s="12">
        <f t="shared" si="0"/>
        <v>59.36</v>
      </c>
      <c r="F36" s="99">
        <v>59.36</v>
      </c>
      <c r="G36" s="127"/>
    </row>
    <row r="37" spans="1:7" s="4" customFormat="1" ht="16.5" customHeight="1">
      <c r="A37" s="220">
        <v>30304</v>
      </c>
      <c r="B37" s="221"/>
      <c r="C37" s="222"/>
      <c r="D37" s="121" t="s">
        <v>182</v>
      </c>
      <c r="E37" s="122">
        <f>F37+G37</f>
        <v>0.76</v>
      </c>
      <c r="F37" s="123">
        <v>0.76</v>
      </c>
      <c r="G37" s="128"/>
    </row>
    <row r="38" spans="1:7" s="4" customFormat="1" ht="16.5" customHeight="1">
      <c r="A38" s="210">
        <v>30311</v>
      </c>
      <c r="B38" s="210"/>
      <c r="C38" s="210"/>
      <c r="D38" s="95" t="s">
        <v>159</v>
      </c>
      <c r="E38" s="12">
        <f t="shared" si="0"/>
        <v>60.4</v>
      </c>
      <c r="F38" s="120">
        <v>60.4</v>
      </c>
      <c r="G38" s="127"/>
    </row>
    <row r="39" spans="1:7" s="4" customFormat="1" ht="16.5" customHeight="1">
      <c r="A39" s="203">
        <v>30313</v>
      </c>
      <c r="B39" s="204"/>
      <c r="C39" s="204"/>
      <c r="D39" s="124" t="s">
        <v>160</v>
      </c>
      <c r="E39" s="125">
        <f t="shared" si="0"/>
        <v>6.4</v>
      </c>
      <c r="F39" s="126"/>
      <c r="G39" s="129">
        <v>6.4</v>
      </c>
    </row>
    <row r="40" spans="1:7" s="4" customFormat="1" ht="16.5" customHeight="1" thickBot="1">
      <c r="A40" s="205">
        <v>30315</v>
      </c>
      <c r="B40" s="206"/>
      <c r="C40" s="207"/>
      <c r="D40" s="100" t="s">
        <v>161</v>
      </c>
      <c r="E40" s="101">
        <f t="shared" si="0"/>
        <v>57.67</v>
      </c>
      <c r="F40" s="102">
        <v>57.67</v>
      </c>
      <c r="G40" s="130"/>
    </row>
    <row r="41" spans="1:7" ht="118.5" customHeight="1">
      <c r="A41" s="208" t="s">
        <v>97</v>
      </c>
      <c r="B41" s="208"/>
      <c r="C41" s="209"/>
      <c r="D41" s="209"/>
      <c r="E41" s="209"/>
      <c r="F41" s="209"/>
      <c r="G41" s="209"/>
    </row>
  </sheetData>
  <sheetProtection/>
  <mergeCells count="41">
    <mergeCell ref="A32:C32"/>
    <mergeCell ref="A33:C33"/>
    <mergeCell ref="A37:C37"/>
    <mergeCell ref="A26:C26"/>
    <mergeCell ref="A28:C28"/>
    <mergeCell ref="A35:C35"/>
    <mergeCell ref="A30:C30"/>
    <mergeCell ref="A31:C31"/>
    <mergeCell ref="A34:C34"/>
    <mergeCell ref="A14:C14"/>
    <mergeCell ref="A27:C27"/>
    <mergeCell ref="A21:C21"/>
    <mergeCell ref="A22:C22"/>
    <mergeCell ref="A20:C20"/>
    <mergeCell ref="A25:C25"/>
    <mergeCell ref="A19:C19"/>
    <mergeCell ref="A23:C23"/>
    <mergeCell ref="A1:G1"/>
    <mergeCell ref="A4:D4"/>
    <mergeCell ref="A8:D8"/>
    <mergeCell ref="A9:D9"/>
    <mergeCell ref="A10:C10"/>
    <mergeCell ref="A36:C36"/>
    <mergeCell ref="A11:C11"/>
    <mergeCell ref="A16:C16"/>
    <mergeCell ref="A12:C12"/>
    <mergeCell ref="A15:C15"/>
    <mergeCell ref="A29:C29"/>
    <mergeCell ref="A13:C13"/>
    <mergeCell ref="A17:C17"/>
    <mergeCell ref="A18:C18"/>
    <mergeCell ref="A39:C39"/>
    <mergeCell ref="A40:C40"/>
    <mergeCell ref="A41:G41"/>
    <mergeCell ref="D5:D7"/>
    <mergeCell ref="E4:E7"/>
    <mergeCell ref="F4:F7"/>
    <mergeCell ref="G4:G7"/>
    <mergeCell ref="A5:C7"/>
    <mergeCell ref="A38:C38"/>
    <mergeCell ref="A24:C2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58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97" t="s">
        <v>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="2" customFormat="1" ht="10.5" customHeight="1">
      <c r="L2" s="7" t="s">
        <v>99</v>
      </c>
    </row>
    <row r="3" spans="1:12" s="2" customFormat="1" ht="15" customHeight="1">
      <c r="A3" s="105" t="s">
        <v>185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2</v>
      </c>
    </row>
    <row r="4" spans="1:12" s="3" customFormat="1" ht="27.75" customHeight="1">
      <c r="A4" s="233" t="s">
        <v>183</v>
      </c>
      <c r="B4" s="234"/>
      <c r="C4" s="234"/>
      <c r="D4" s="234"/>
      <c r="E4" s="234"/>
      <c r="F4" s="235"/>
      <c r="G4" s="236" t="s">
        <v>184</v>
      </c>
      <c r="H4" s="234"/>
      <c r="I4" s="234"/>
      <c r="J4" s="234"/>
      <c r="K4" s="234"/>
      <c r="L4" s="237"/>
    </row>
    <row r="5" spans="1:12" s="3" customFormat="1" ht="30" customHeight="1">
      <c r="A5" s="224" t="s">
        <v>51</v>
      </c>
      <c r="B5" s="226" t="s">
        <v>100</v>
      </c>
      <c r="C5" s="238" t="s">
        <v>101</v>
      </c>
      <c r="D5" s="239"/>
      <c r="E5" s="240"/>
      <c r="F5" s="228" t="s">
        <v>102</v>
      </c>
      <c r="G5" s="229" t="s">
        <v>51</v>
      </c>
      <c r="H5" s="226" t="s">
        <v>100</v>
      </c>
      <c r="I5" s="238" t="s">
        <v>101</v>
      </c>
      <c r="J5" s="239"/>
      <c r="K5" s="240"/>
      <c r="L5" s="231" t="s">
        <v>102</v>
      </c>
    </row>
    <row r="6" spans="1:12" s="3" customFormat="1" ht="30" customHeight="1">
      <c r="A6" s="225"/>
      <c r="B6" s="227"/>
      <c r="C6" s="24" t="s">
        <v>103</v>
      </c>
      <c r="D6" s="24" t="s">
        <v>104</v>
      </c>
      <c r="E6" s="24" t="s">
        <v>105</v>
      </c>
      <c r="F6" s="228"/>
      <c r="G6" s="230"/>
      <c r="H6" s="227"/>
      <c r="I6" s="24" t="s">
        <v>103</v>
      </c>
      <c r="J6" s="24" t="s">
        <v>104</v>
      </c>
      <c r="K6" s="24" t="s">
        <v>105</v>
      </c>
      <c r="L6" s="232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7">
        <v>12</v>
      </c>
    </row>
    <row r="8" spans="1:12" s="4" customFormat="1" ht="42.75" customHeight="1">
      <c r="A8" s="131">
        <v>11</v>
      </c>
      <c r="B8" s="132"/>
      <c r="C8" s="132">
        <v>6</v>
      </c>
      <c r="D8" s="132"/>
      <c r="E8" s="132">
        <v>6</v>
      </c>
      <c r="F8" s="132">
        <v>5</v>
      </c>
      <c r="G8" s="132">
        <v>10.85</v>
      </c>
      <c r="H8" s="132"/>
      <c r="I8" s="132">
        <v>6.89</v>
      </c>
      <c r="J8" s="132"/>
      <c r="K8" s="132">
        <v>6.89</v>
      </c>
      <c r="L8" s="133">
        <v>3.96</v>
      </c>
    </row>
    <row r="9" spans="1:12" ht="138.75" customHeight="1">
      <c r="A9" s="184" t="s">
        <v>106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97" t="s">
        <v>107</v>
      </c>
      <c r="B1" s="197"/>
      <c r="C1" s="197"/>
      <c r="D1" s="197"/>
      <c r="E1" s="197"/>
      <c r="F1" s="197"/>
      <c r="G1" s="197"/>
    </row>
    <row r="2" spans="1:7" s="2" customFormat="1" ht="10.5" customHeight="1">
      <c r="A2" s="6"/>
      <c r="B2" s="6"/>
      <c r="C2" s="6"/>
      <c r="D2" s="6"/>
      <c r="G2" s="7" t="s">
        <v>108</v>
      </c>
    </row>
    <row r="3" spans="1:7" s="2" customFormat="1" ht="15" customHeight="1">
      <c r="A3" s="105" t="s">
        <v>185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98" t="s">
        <v>89</v>
      </c>
      <c r="B4" s="199"/>
      <c r="C4" s="200"/>
      <c r="D4" s="200"/>
      <c r="E4" s="244" t="s">
        <v>39</v>
      </c>
      <c r="F4" s="244" t="s">
        <v>69</v>
      </c>
      <c r="G4" s="245" t="s">
        <v>70</v>
      </c>
    </row>
    <row r="5" spans="1:7" s="3" customFormat="1" ht="27" customHeight="1">
      <c r="A5" s="195" t="s">
        <v>63</v>
      </c>
      <c r="B5" s="196"/>
      <c r="C5" s="185"/>
      <c r="D5" s="185" t="s">
        <v>64</v>
      </c>
      <c r="E5" s="244"/>
      <c r="F5" s="244"/>
      <c r="G5" s="245"/>
    </row>
    <row r="6" spans="1:7" s="3" customFormat="1" ht="18" customHeight="1">
      <c r="A6" s="195"/>
      <c r="B6" s="196"/>
      <c r="C6" s="185"/>
      <c r="D6" s="185"/>
      <c r="E6" s="244"/>
      <c r="F6" s="244"/>
      <c r="G6" s="245"/>
    </row>
    <row r="7" spans="1:7" s="3" customFormat="1" ht="22.5" customHeight="1">
      <c r="A7" s="195"/>
      <c r="B7" s="196"/>
      <c r="C7" s="185"/>
      <c r="D7" s="185"/>
      <c r="E7" s="244"/>
      <c r="F7" s="244"/>
      <c r="G7" s="245"/>
    </row>
    <row r="8" spans="1:7" s="3" customFormat="1" ht="22.5" customHeight="1">
      <c r="A8" s="201" t="s">
        <v>65</v>
      </c>
      <c r="B8" s="202"/>
      <c r="C8" s="202"/>
      <c r="D8" s="196"/>
      <c r="E8" s="10">
        <v>1</v>
      </c>
      <c r="F8" s="10">
        <v>2</v>
      </c>
      <c r="G8" s="11">
        <v>3</v>
      </c>
    </row>
    <row r="9" spans="1:7" s="3" customFormat="1" ht="22.5" customHeight="1">
      <c r="A9" s="247" t="s">
        <v>51</v>
      </c>
      <c r="B9" s="248"/>
      <c r="C9" s="248"/>
      <c r="D9" s="249"/>
      <c r="E9" s="12">
        <v>0</v>
      </c>
      <c r="F9" s="12">
        <v>0</v>
      </c>
      <c r="G9" s="13">
        <v>0</v>
      </c>
    </row>
    <row r="10" spans="1:7" s="4" customFormat="1" ht="22.5" customHeight="1">
      <c r="A10" s="246" t="s">
        <v>141</v>
      </c>
      <c r="B10" s="196"/>
      <c r="C10" s="185"/>
      <c r="D10" s="103"/>
      <c r="E10" s="15"/>
      <c r="F10" s="16"/>
      <c r="G10" s="17"/>
    </row>
    <row r="11" spans="1:7" s="4" customFormat="1" ht="22.5" customHeight="1">
      <c r="A11" s="195"/>
      <c r="B11" s="196"/>
      <c r="C11" s="185"/>
      <c r="D11" s="18"/>
      <c r="E11" s="15"/>
      <c r="F11" s="15"/>
      <c r="G11" s="19"/>
    </row>
    <row r="12" spans="1:7" s="4" customFormat="1" ht="22.5" customHeight="1">
      <c r="A12" s="195"/>
      <c r="B12" s="196"/>
      <c r="C12" s="185"/>
      <c r="D12" s="14"/>
      <c r="E12" s="15"/>
      <c r="F12" s="15"/>
      <c r="G12" s="19"/>
    </row>
    <row r="13" spans="1:7" s="4" customFormat="1" ht="22.5" customHeight="1">
      <c r="A13" s="195"/>
      <c r="B13" s="196"/>
      <c r="C13" s="185"/>
      <c r="D13" s="18"/>
      <c r="E13" s="15"/>
      <c r="F13" s="15"/>
      <c r="G13" s="19"/>
    </row>
    <row r="14" spans="1:7" s="4" customFormat="1" ht="22.5" customHeight="1">
      <c r="A14" s="195"/>
      <c r="B14" s="196"/>
      <c r="C14" s="185"/>
      <c r="D14" s="18"/>
      <c r="E14" s="15"/>
      <c r="F14" s="15"/>
      <c r="G14" s="19"/>
    </row>
    <row r="15" spans="1:7" s="4" customFormat="1" ht="22.5" customHeight="1">
      <c r="A15" s="241"/>
      <c r="B15" s="242"/>
      <c r="C15" s="243"/>
      <c r="D15" s="20"/>
      <c r="E15" s="21"/>
      <c r="F15" s="21"/>
      <c r="G15" s="22"/>
    </row>
    <row r="16" spans="1:7" s="5" customFormat="1" ht="120" customHeight="1">
      <c r="A16" s="208" t="s">
        <v>109</v>
      </c>
      <c r="B16" s="208"/>
      <c r="C16" s="209"/>
      <c r="D16" s="209"/>
      <c r="E16" s="209"/>
      <c r="F16" s="209"/>
      <c r="G16" s="209"/>
    </row>
  </sheetData>
  <sheetProtection/>
  <mergeCells count="16">
    <mergeCell ref="A12:C12"/>
    <mergeCell ref="A13:C13"/>
    <mergeCell ref="A1:G1"/>
    <mergeCell ref="A4:D4"/>
    <mergeCell ref="A8:D8"/>
    <mergeCell ref="A9:D9"/>
    <mergeCell ref="A14:C14"/>
    <mergeCell ref="A15:C15"/>
    <mergeCell ref="A16:G16"/>
    <mergeCell ref="D5:D7"/>
    <mergeCell ref="E4:E7"/>
    <mergeCell ref="F4:F7"/>
    <mergeCell ref="G4:G7"/>
    <mergeCell ref="A5:C7"/>
    <mergeCell ref="A10:C10"/>
    <mergeCell ref="A11:C11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LYJ</cp:lastModifiedBy>
  <cp:lastPrinted>2018-07-10T01:41:35Z</cp:lastPrinted>
  <dcterms:created xsi:type="dcterms:W3CDTF">2011-12-26T04:36:18Z</dcterms:created>
  <dcterms:modified xsi:type="dcterms:W3CDTF">2018-07-11T01:31:38Z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