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370" firstSheet="3" activeTab="5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'g01收入支出决算总表'!$A$1:$F$20</definedName>
    <definedName name="_xlnm.Print_Area" localSheetId="3">'g04财政拨款收入支出决算总表'!$A$1:$H$22</definedName>
    <definedName name="_xlnm.Print_Area" localSheetId="4">'g05一般公共预算财政拨款支出决算表'!$A$1:$G$16</definedName>
    <definedName name="_xlnm.Print_Area" localSheetId="5">'g06一般公共预算财政拨款基本支出决算表'!$A$1:$G$26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<sst xmlns="http://schemas.openxmlformats.org/spreadsheetml/2006/main" count="291" uniqueCount="142">
  <si>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</si>
  <si>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</si>
  <si>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</si>
  <si>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</si>
  <si>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</si>
  <si>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</si>
  <si>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</si>
  <si>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</si>
  <si>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</si>
  <si>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</si>
  <si>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</si>
  <si>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</si>
  <si>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14</t>
  </si>
  <si>
    <t>二、上级补助收入</t>
  </si>
  <si>
    <t>15</t>
  </si>
  <si>
    <t>三、事业收入</t>
  </si>
  <si>
    <t>3</t>
  </si>
  <si>
    <t>16</t>
  </si>
  <si>
    <t>四、经营收入</t>
  </si>
  <si>
    <t>4</t>
  </si>
  <si>
    <t>17</t>
  </si>
  <si>
    <t>五、附属单位上缴收入</t>
  </si>
  <si>
    <t>5</t>
  </si>
  <si>
    <t>18</t>
  </si>
  <si>
    <t>六、其他收入</t>
  </si>
  <si>
    <t>6</t>
  </si>
  <si>
    <t>19</t>
  </si>
  <si>
    <t>7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</si>
  <si>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</si>
  <si>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</si>
  <si>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</si>
  <si>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</si>
  <si>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</si>
  <si>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</si>
  <si>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</si>
  <si>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</si>
  <si>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</si>
  <si>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</si>
  <si>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</si>
  <si>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</si>
  <si>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</si>
  <si>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</si>
  <si>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</si>
  <si>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</si>
  <si>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</si>
  <si>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</si>
  <si>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</si>
  <si>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</si>
  <si>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</si>
  <si>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</si>
  <si>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</si>
  <si>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</si>
  <si>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</si>
  <si>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</si>
  <si>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</si>
  <si>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</si>
  <si>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</si>
  <si>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</si>
  <si>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</si>
  <si>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</si>
  <si>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</si>
  <si>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</si>
  <si>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</si>
  <si>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</si>
  <si>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</si>
  <si>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</si>
  <si>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</si>
  <si>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</si>
  <si>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</si>
  <si>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</si>
  <si>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</si>
  <si>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</si>
  <si>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</si>
  <si>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</si>
  <si>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</si>
  <si>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</si>
  <si>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</si>
  <si>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</si>
  <si>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</si>
  <si>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</si>
  <si>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</si>
  <si>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</si>
  <si>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</si>
  <si>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</si>
  <si>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</si>
  <si>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</si>
  <si>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</si>
  <si>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</si>
  <si>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</si>
  <si>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</si>
  <si>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</si>
  <si>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</si>
  <si>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</si>
  <si>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</si>
  <si>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</si>
  <si>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</si>
  <si>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</si>
  <si>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</si>
  <si>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</si>
  <si>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</si>
  <si>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</si>
  <si>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</si>
  <si>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</si>
  <si>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九、医疗卫生与计划生育支出</t>
  </si>
  <si>
    <t>十二、农林水支出</t>
  </si>
  <si>
    <t>十九、住房保障支出</t>
  </si>
  <si>
    <t>部门： 韶关国家森林公园管理处</t>
  </si>
  <si>
    <t>部门：韶关国家森林公园管理处</t>
  </si>
  <si>
    <t>2100599</t>
  </si>
  <si>
    <t/>
  </si>
  <si>
    <t xml:space="preserve">  其他医疗保障支出</t>
  </si>
  <si>
    <t>2130204</t>
  </si>
  <si>
    <t xml:space="preserve">  林业事业机构</t>
  </si>
  <si>
    <t>2130299</t>
  </si>
  <si>
    <t xml:space="preserve">  其他林业支出</t>
  </si>
  <si>
    <t>2210201</t>
  </si>
  <si>
    <t xml:space="preserve">  住房公积金</t>
  </si>
  <si>
    <t>部门： 韶关国家森林公园管理处</t>
  </si>
  <si>
    <t>此表格空白</t>
  </si>
  <si>
    <t>一、一般公共服务支出</t>
  </si>
  <si>
    <t xml:space="preserve">  其他一般公共服务支出</t>
  </si>
  <si>
    <t>2130205</t>
  </si>
  <si>
    <t>森林培育</t>
  </si>
  <si>
    <t>森林培育</t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</si>
  <si>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年度预算数</t>
    </r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</si>
  <si>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年度决算数</t>
    </r>
  </si>
  <si>
    <t>基本工资</t>
  </si>
  <si>
    <t>其他社会保障缴费</t>
  </si>
  <si>
    <t>绩效工资</t>
  </si>
  <si>
    <t>办公费</t>
  </si>
  <si>
    <t>手续费</t>
  </si>
  <si>
    <t>电费</t>
  </si>
  <si>
    <t>差旅费</t>
  </si>
  <si>
    <t>培训费</t>
  </si>
  <si>
    <t>委托业务费</t>
  </si>
  <si>
    <t>公务用车运行维护费</t>
  </si>
  <si>
    <t>其他商品和服务支出</t>
  </si>
  <si>
    <t>奖励金</t>
  </si>
  <si>
    <t>住房公积金</t>
  </si>
  <si>
    <t>福利费</t>
  </si>
  <si>
    <t>其他对个人和家庭的补助支出</t>
  </si>
  <si>
    <t xml:space="preserve">办公设备购置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</si>
</sst>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_ "/>
    <numFmt numFmtId="179" formatCode="0.00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8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9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7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5">
    <xf numFmtId="0" fontId="0" fillId="0" borderId="0" xfId="0" applyAlignment="1">
      <alignment/>
    </xf>
    <xf numFmtId="0" fontId="2" fillId="24" borderId="0" xfId="55" applyFont="1" applyFill="1" applyAlignment="1">
      <alignment vertical="center" wrapText="1"/>
      <protection/>
    </xf>
    <xf numFmtId="0" fontId="3" fillId="24" borderId="0" xfId="55" applyFont="1" applyFill="1" applyAlignment="1">
      <alignment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0" xfId="55" applyFont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3" fillId="24" borderId="0" xfId="55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5" applyFont="1" applyFill="1" applyBorder="1" applyAlignment="1">
      <alignment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4" fontId="0" fillId="0" borderId="10" xfId="55" applyNumberFormat="1" applyFont="1" applyFill="1" applyBorder="1" applyAlignment="1">
      <alignment horizontal="center" vertical="center" wrapText="1"/>
      <protection/>
    </xf>
    <xf numFmtId="4" fontId="0" fillId="0" borderId="11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0" fillId="0" borderId="10" xfId="55" applyFont="1" applyFill="1" applyBorder="1" applyAlignment="1">
      <alignment vertical="center" wrapText="1"/>
      <protection/>
    </xf>
    <xf numFmtId="4" fontId="0" fillId="0" borderId="10" xfId="55" applyNumberFormat="1" applyFont="1" applyFill="1" applyBorder="1" applyAlignment="1">
      <alignment vertical="center" wrapText="1"/>
      <protection/>
    </xf>
    <xf numFmtId="4" fontId="0" fillId="0" borderId="11" xfId="55" applyNumberFormat="1" applyFont="1" applyFill="1" applyBorder="1" applyAlignment="1">
      <alignment vertical="center" wrapText="1"/>
      <protection/>
    </xf>
    <xf numFmtId="0" fontId="0" fillId="0" borderId="10" xfId="55" applyFont="1" applyBorder="1" applyAlignment="1">
      <alignment vertical="center" wrapText="1"/>
      <protection/>
    </xf>
    <xf numFmtId="0" fontId="0" fillId="0" borderId="11" xfId="55" applyFont="1" applyFill="1" applyBorder="1" applyAlignment="1">
      <alignment vertical="center" wrapText="1"/>
      <protection/>
    </xf>
    <xf numFmtId="0" fontId="0" fillId="0" borderId="12" xfId="55" applyFont="1" applyBorder="1" applyAlignment="1">
      <alignment vertical="center" wrapText="1"/>
      <protection/>
    </xf>
    <xf numFmtId="0" fontId="0" fillId="0" borderId="12" xfId="55" applyFont="1" applyFill="1" applyBorder="1" applyAlignment="1">
      <alignment vertical="center" wrapText="1"/>
      <protection/>
    </xf>
    <xf numFmtId="0" fontId="0" fillId="0" borderId="13" xfId="55" applyFont="1" applyFill="1" applyBorder="1" applyAlignment="1">
      <alignment vertical="center" wrapText="1"/>
      <protection/>
    </xf>
    <xf numFmtId="0" fontId="3" fillId="24" borderId="14" xfId="55" applyFont="1" applyFill="1" applyBorder="1" applyAlignment="1">
      <alignment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6" fillId="0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right" vertical="center"/>
      <protection/>
    </xf>
    <xf numFmtId="176" fontId="6" fillId="24" borderId="16" xfId="52" applyNumberFormat="1" applyFont="1" applyFill="1" applyBorder="1" applyAlignment="1">
      <alignment horizontal="left" vertical="center"/>
      <protection/>
    </xf>
    <xf numFmtId="176" fontId="0" fillId="0" borderId="10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left" vertical="center"/>
      <protection/>
    </xf>
    <xf numFmtId="176" fontId="6" fillId="0" borderId="17" xfId="52" applyNumberFormat="1" applyFont="1" applyFill="1" applyBorder="1" applyAlignment="1">
      <alignment horizontal="left" vertical="center"/>
      <protection/>
    </xf>
    <xf numFmtId="176" fontId="6" fillId="0" borderId="18" xfId="52" applyNumberFormat="1" applyFont="1" applyFill="1" applyBorder="1" applyAlignment="1">
      <alignment horizontal="center" vertical="center"/>
      <protection/>
    </xf>
    <xf numFmtId="176" fontId="9" fillId="0" borderId="18" xfId="52" applyNumberFormat="1" applyFont="1" applyFill="1" applyBorder="1" applyAlignment="1">
      <alignment vertical="center"/>
      <protection/>
    </xf>
    <xf numFmtId="176" fontId="6" fillId="0" borderId="16" xfId="52" applyNumberFormat="1" applyFont="1" applyFill="1" applyBorder="1" applyAlignment="1">
      <alignment horizontal="center" vertical="center"/>
      <protection/>
    </xf>
    <xf numFmtId="176" fontId="6" fillId="0" borderId="17" xfId="52" applyNumberFormat="1" applyFont="1" applyFill="1" applyBorder="1" applyAlignment="1">
      <alignment horizontal="center" vertical="center"/>
      <protection/>
    </xf>
    <xf numFmtId="176" fontId="6" fillId="0" borderId="18" xfId="52" applyNumberFormat="1" applyFont="1" applyFill="1" applyBorder="1" applyAlignment="1">
      <alignment vertical="center"/>
      <protection/>
    </xf>
    <xf numFmtId="176" fontId="6" fillId="0" borderId="19" xfId="52" applyNumberFormat="1" applyFont="1" applyFill="1" applyBorder="1" applyAlignment="1">
      <alignment horizontal="center" vertical="center"/>
      <protection/>
    </xf>
    <xf numFmtId="176" fontId="6" fillId="0" borderId="20" xfId="52" applyNumberFormat="1" applyFont="1" applyFill="1" applyBorder="1" applyAlignment="1">
      <alignment horizontal="right" vertical="center"/>
      <protection/>
    </xf>
    <xf numFmtId="176" fontId="6" fillId="0" borderId="21" xfId="52" applyNumberFormat="1" applyFont="1" applyFill="1" applyBorder="1" applyAlignment="1">
      <alignment horizontal="left" vertical="center"/>
      <protection/>
    </xf>
    <xf numFmtId="176" fontId="6" fillId="0" borderId="22" xfId="52" applyNumberFormat="1" applyFont="1" applyFill="1" applyBorder="1" applyAlignment="1">
      <alignment vertical="center"/>
      <protection/>
    </xf>
    <xf numFmtId="176" fontId="6" fillId="0" borderId="12" xfId="52" applyNumberFormat="1" applyFont="1" applyFill="1" applyBorder="1" applyAlignment="1">
      <alignment horizontal="right" vertical="center"/>
      <protection/>
    </xf>
    <xf numFmtId="176" fontId="9" fillId="0" borderId="23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6" fillId="0" borderId="19" xfId="52" applyNumberFormat="1" applyFont="1" applyFill="1" applyBorder="1" applyAlignment="1">
      <alignment horizontal="left" vertical="center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3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6" fillId="0" borderId="16" xfId="52" applyNumberFormat="1" applyFont="1" applyFill="1" applyBorder="1" applyAlignment="1" quotePrefix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center" vertical="center"/>
      <protection/>
    </xf>
    <xf numFmtId="176" fontId="6" fillId="24" borderId="10" xfId="52" applyNumberFormat="1" applyFont="1" applyFill="1" applyBorder="1" applyAlignment="1" quotePrefix="1">
      <alignment horizontal="left" vertical="center"/>
      <protection/>
    </xf>
    <xf numFmtId="176" fontId="9" fillId="0" borderId="16" xfId="52" applyNumberFormat="1" applyFont="1" applyFill="1" applyBorder="1" applyAlignment="1" quotePrefix="1">
      <alignment horizontal="center" vertical="center"/>
      <protection/>
    </xf>
    <xf numFmtId="176" fontId="9" fillId="0" borderId="17" xfId="52" applyNumberFormat="1" applyFont="1" applyFill="1" applyBorder="1" applyAlignment="1" quotePrefix="1">
      <alignment horizontal="center" vertical="center"/>
      <protection/>
    </xf>
    <xf numFmtId="176" fontId="9" fillId="24" borderId="24" xfId="52" applyNumberFormat="1" applyFont="1" applyFill="1" applyBorder="1" applyAlignment="1" quotePrefix="1">
      <alignment horizontal="center" vertical="center"/>
      <protection/>
    </xf>
    <xf numFmtId="176" fontId="9" fillId="24" borderId="25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4" fontId="1" fillId="0" borderId="26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176" fontId="6" fillId="0" borderId="18" xfId="52" applyNumberFormat="1" applyFont="1" applyFill="1" applyBorder="1" applyAlignment="1">
      <alignment horizontal="right" vertical="center"/>
      <protection/>
    </xf>
    <xf numFmtId="0" fontId="29" fillId="0" borderId="26" xfId="0" applyFont="1" applyBorder="1" applyAlignment="1">
      <alignment horizontal="right" vertical="center" shrinkToFit="1"/>
    </xf>
    <xf numFmtId="0" fontId="5" fillId="24" borderId="0" xfId="52" applyFont="1" applyFill="1" applyAlignment="1">
      <alignment horizontal="left" vertical="center"/>
      <protection/>
    </xf>
    <xf numFmtId="0" fontId="6" fillId="24" borderId="17" xfId="52" applyNumberFormat="1" applyFont="1" applyFill="1" applyBorder="1" applyAlignment="1">
      <alignment horizontal="right" vertical="center"/>
      <protection/>
    </xf>
    <xf numFmtId="4" fontId="0" fillId="0" borderId="11" xfId="55" applyNumberFormat="1" applyFont="1" applyFill="1" applyBorder="1" applyAlignment="1">
      <alignment horizontal="right" vertical="center" wrapText="1"/>
      <protection/>
    </xf>
    <xf numFmtId="4" fontId="0" fillId="0" borderId="10" xfId="55" applyNumberFormat="1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right" vertical="center" wrapText="1"/>
      <protection/>
    </xf>
    <xf numFmtId="176" fontId="0" fillId="0" borderId="11" xfId="55" applyNumberFormat="1" applyFont="1" applyFill="1" applyBorder="1" applyAlignment="1">
      <alignment horizontal="right" vertical="center" wrapText="1"/>
      <protection/>
    </xf>
    <xf numFmtId="176" fontId="6" fillId="0" borderId="12" xfId="55" applyNumberFormat="1" applyFont="1" applyFill="1" applyBorder="1" applyAlignment="1">
      <alignment vertical="center" wrapText="1"/>
      <protection/>
    </xf>
    <xf numFmtId="176" fontId="6" fillId="0" borderId="13" xfId="55" applyNumberFormat="1" applyFont="1" applyFill="1" applyBorder="1" applyAlignment="1">
      <alignment vertical="center" wrapText="1"/>
      <protection/>
    </xf>
    <xf numFmtId="176" fontId="6" fillId="0" borderId="27" xfId="55" applyNumberFormat="1" applyFont="1" applyFill="1" applyBorder="1" applyAlignment="1">
      <alignment vertical="center" wrapText="1"/>
      <protection/>
    </xf>
    <xf numFmtId="176" fontId="29" fillId="0" borderId="26" xfId="0" applyNumberFormat="1" applyFont="1" applyBorder="1" applyAlignment="1">
      <alignment horizontal="right" vertical="center" shrinkToFit="1"/>
    </xf>
    <xf numFmtId="176" fontId="29" fillId="0" borderId="26" xfId="0" applyNumberFormat="1" applyFont="1" applyBorder="1" applyAlignment="1">
      <alignment vertical="center" shrinkToFit="1"/>
    </xf>
    <xf numFmtId="176" fontId="0" fillId="24" borderId="12" xfId="0" applyNumberFormat="1" applyFill="1" applyBorder="1" applyAlignment="1">
      <alignment horizontal="right" vertical="center"/>
    </xf>
    <xf numFmtId="176" fontId="6" fillId="24" borderId="17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right" vertical="center"/>
      <protection/>
    </xf>
    <xf numFmtId="176" fontId="6" fillId="24" borderId="10" xfId="52" applyNumberFormat="1" applyFont="1" applyFill="1" applyBorder="1" applyAlignment="1">
      <alignment horizontal="right" vertical="center"/>
      <protection/>
    </xf>
    <xf numFmtId="176" fontId="6" fillId="24" borderId="12" xfId="52" applyNumberFormat="1" applyFont="1" applyFill="1" applyBorder="1" applyAlignment="1">
      <alignment horizontal="right" vertical="center"/>
      <protection/>
    </xf>
    <xf numFmtId="0" fontId="6" fillId="0" borderId="10" xfId="55" applyFont="1" applyBorder="1" applyAlignment="1">
      <alignment horizontal="right" vertical="center" wrapText="1"/>
      <protection/>
    </xf>
    <xf numFmtId="0" fontId="1" fillId="0" borderId="10" xfId="54" applyFont="1" applyFill="1" applyBorder="1" applyAlignment="1">
      <alignment horizontal="right" vertical="center" wrapText="1" shrinkToFit="1"/>
      <protection/>
    </xf>
    <xf numFmtId="176" fontId="0" fillId="0" borderId="11" xfId="55" applyNumberFormat="1" applyFont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right" vertical="center" shrinkToFit="1"/>
    </xf>
    <xf numFmtId="0" fontId="1" fillId="0" borderId="10" xfId="53" applyFont="1" applyFill="1" applyBorder="1" applyAlignment="1">
      <alignment horizontal="right" vertical="center" wrapText="1" shrinkToFit="1"/>
      <protection/>
    </xf>
    <xf numFmtId="0" fontId="1" fillId="0" borderId="12" xfId="0" applyFont="1" applyBorder="1" applyAlignment="1">
      <alignment horizontal="right" vertical="center" shrinkToFit="1"/>
    </xf>
    <xf numFmtId="4" fontId="0" fillId="0" borderId="12" xfId="55" applyNumberFormat="1" applyFont="1" applyFill="1" applyBorder="1" applyAlignment="1">
      <alignment horizontal="right" vertical="center" wrapText="1"/>
      <protection/>
    </xf>
    <xf numFmtId="176" fontId="0" fillId="0" borderId="12" xfId="55" applyNumberFormat="1" applyFont="1" applyFill="1" applyBorder="1" applyAlignment="1">
      <alignment horizontal="right" vertical="center" wrapText="1"/>
      <protection/>
    </xf>
    <xf numFmtId="176" fontId="0" fillId="0" borderId="13" xfId="55" applyNumberFormat="1" applyFont="1" applyFill="1" applyBorder="1" applyAlignment="1">
      <alignment horizontal="right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176" fontId="0" fillId="24" borderId="28" xfId="52" applyNumberFormat="1" applyFont="1" applyFill="1" applyBorder="1" applyAlignment="1" quotePrefix="1">
      <alignment horizontal="center" vertical="center"/>
      <protection/>
    </xf>
    <xf numFmtId="176" fontId="0" fillId="24" borderId="29" xfId="52" applyNumberFormat="1" applyFont="1" applyFill="1" applyBorder="1" applyAlignment="1">
      <alignment horizontal="center" vertical="center"/>
      <protection/>
    </xf>
    <xf numFmtId="176" fontId="0" fillId="24" borderId="29" xfId="52" applyNumberFormat="1" applyFont="1" applyFill="1" applyBorder="1" applyAlignment="1" quotePrefix="1">
      <alignment horizontal="center" vertical="center"/>
      <protection/>
    </xf>
    <xf numFmtId="176" fontId="0" fillId="24" borderId="30" xfId="52" applyNumberFormat="1" applyFont="1" applyFill="1" applyBorder="1" applyAlignment="1">
      <alignment horizontal="center" vertical="center"/>
      <protection/>
    </xf>
    <xf numFmtId="0" fontId="3" fillId="0" borderId="31" xfId="52" applyFont="1" applyBorder="1" applyAlignment="1">
      <alignment horizontal="left" vertical="center" wrapText="1"/>
      <protection/>
    </xf>
    <xf numFmtId="0" fontId="29" fillId="0" borderId="32" xfId="0" applyFont="1" applyBorder="1" applyAlignment="1">
      <alignment horizontal="left" vertical="center" shrinkToFit="1"/>
    </xf>
    <xf numFmtId="0" fontId="29" fillId="0" borderId="26" xfId="0" applyFont="1" applyBorder="1" applyAlignment="1">
      <alignment horizontal="left" vertical="center" shrinkToFit="1"/>
    </xf>
    <xf numFmtId="0" fontId="0" fillId="0" borderId="31" xfId="0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176" fontId="0" fillId="24" borderId="20" xfId="0" applyNumberFormat="1" applyFill="1" applyBorder="1" applyAlignment="1" quotePrefix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33" xfId="0" applyNumberFormat="1" applyFill="1" applyBorder="1" applyAlignment="1" quotePrefix="1">
      <alignment horizontal="center" vertical="center" wrapText="1"/>
    </xf>
    <xf numFmtId="176" fontId="0" fillId="24" borderId="34" xfId="0" applyNumberFormat="1" applyFill="1" applyBorder="1" applyAlignment="1">
      <alignment horizontal="center" vertical="center" wrapText="1"/>
    </xf>
    <xf numFmtId="176" fontId="0" fillId="0" borderId="33" xfId="0" applyNumberFormat="1" applyFill="1" applyBorder="1" applyAlignment="1" quotePrefix="1">
      <alignment horizontal="center" vertical="center" wrapText="1"/>
    </xf>
    <xf numFmtId="176" fontId="0" fillId="0" borderId="34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0" fillId="24" borderId="35" xfId="0" applyNumberFormat="1" applyFill="1" applyBorder="1" applyAlignment="1" quotePrefix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176" fontId="0" fillId="24" borderId="37" xfId="0" applyNumberFormat="1" applyFill="1" applyBorder="1" applyAlignment="1" quotePrefix="1">
      <alignment horizontal="center" vertical="center"/>
    </xf>
    <xf numFmtId="176" fontId="0" fillId="24" borderId="38" xfId="0" applyNumberFormat="1" applyFill="1" applyBorder="1" applyAlignment="1">
      <alignment horizontal="center" vertical="center"/>
    </xf>
    <xf numFmtId="176" fontId="0" fillId="24" borderId="39" xfId="0" applyNumberFormat="1" applyFill="1" applyBorder="1" applyAlignment="1">
      <alignment horizontal="center" vertical="center"/>
    </xf>
    <xf numFmtId="176" fontId="0" fillId="24" borderId="40" xfId="0" applyNumberFormat="1" applyFill="1" applyBorder="1" applyAlignment="1" quotePrefix="1">
      <alignment horizontal="center" vertical="center"/>
    </xf>
    <xf numFmtId="176" fontId="0" fillId="24" borderId="41" xfId="0" applyNumberFormat="1" applyFill="1" applyBorder="1" applyAlignment="1" quotePrefix="1">
      <alignment horizontal="center" vertical="center"/>
    </xf>
    <xf numFmtId="176" fontId="0" fillId="24" borderId="42" xfId="0" applyNumberFormat="1" applyFill="1" applyBorder="1" applyAlignment="1" quotePrefix="1">
      <alignment horizontal="center" vertical="center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5" xfId="0" applyNumberFormat="1" applyFill="1" applyBorder="1" applyAlignment="1">
      <alignment horizontal="center" vertical="center" wrapText="1"/>
    </xf>
    <xf numFmtId="176" fontId="0" fillId="24" borderId="19" xfId="0" applyNumberFormat="1" applyFon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8" xfId="0" applyNumberFormat="1" applyFill="1" applyBorder="1" applyAlignment="1">
      <alignment horizontal="center" vertical="center" wrapText="1"/>
    </xf>
    <xf numFmtId="176" fontId="0" fillId="24" borderId="24" xfId="0" applyNumberFormat="1" applyFill="1" applyBorder="1" applyAlignment="1">
      <alignment horizontal="left" vertical="center"/>
    </xf>
    <xf numFmtId="176" fontId="0" fillId="24" borderId="49" xfId="0" applyNumberFormat="1" applyFill="1" applyBorder="1" applyAlignment="1">
      <alignment horizontal="left" vertical="center"/>
    </xf>
    <xf numFmtId="176" fontId="0" fillId="24" borderId="33" xfId="0" applyNumberFormat="1" applyFont="1" applyFill="1" applyBorder="1" applyAlignment="1" quotePrefix="1">
      <alignment horizontal="center" vertical="center" wrapText="1"/>
    </xf>
    <xf numFmtId="176" fontId="0" fillId="24" borderId="34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49" fontId="0" fillId="24" borderId="37" xfId="0" applyNumberFormat="1" applyFill="1" applyBorder="1" applyAlignment="1" quotePrefix="1">
      <alignment horizontal="center" vertical="center"/>
    </xf>
    <xf numFmtId="49" fontId="0" fillId="24" borderId="38" xfId="0" applyNumberFormat="1" applyFill="1" applyBorder="1" applyAlignment="1">
      <alignment horizontal="center" vertical="center"/>
    </xf>
    <xf numFmtId="49" fontId="0" fillId="24" borderId="39" xfId="0" applyNumberFormat="1" applyFill="1" applyBorder="1" applyAlignment="1">
      <alignment horizontal="center" vertical="center"/>
    </xf>
    <xf numFmtId="176" fontId="0" fillId="24" borderId="47" xfId="0" applyNumberFormat="1" applyFill="1" applyBorder="1" applyAlignment="1" quotePrefix="1">
      <alignment horizontal="center" vertical="center"/>
    </xf>
    <xf numFmtId="176" fontId="0" fillId="24" borderId="48" xfId="0" applyNumberFormat="1" applyFill="1" applyBorder="1" applyAlignment="1">
      <alignment horizontal="center" vertical="center"/>
    </xf>
    <xf numFmtId="176" fontId="0" fillId="24" borderId="50" xfId="0" applyNumberFormat="1" applyFill="1" applyBorder="1" applyAlignment="1">
      <alignment horizontal="center" vertical="center"/>
    </xf>
    <xf numFmtId="176" fontId="0" fillId="24" borderId="33" xfId="0" applyNumberFormat="1" applyFon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5" xfId="0" applyNumberFormat="1" applyFont="1" applyFill="1" applyBorder="1" applyAlignment="1">
      <alignment horizontal="center" vertical="center" wrapText="1"/>
    </xf>
    <xf numFmtId="176" fontId="0" fillId="24" borderId="51" xfId="52" applyNumberFormat="1" applyFont="1" applyFill="1" applyBorder="1" applyAlignment="1">
      <alignment horizontal="center" vertical="center"/>
      <protection/>
    </xf>
    <xf numFmtId="0" fontId="3" fillId="0" borderId="31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0" fillId="0" borderId="31" xfId="55" applyFont="1" applyBorder="1" applyAlignment="1">
      <alignment horizontal="left" vertical="center" wrapText="1"/>
      <protection/>
    </xf>
    <xf numFmtId="0" fontId="0" fillId="0" borderId="31" xfId="55" applyFont="1" applyBorder="1" applyAlignment="1">
      <alignment horizontal="left" vertical="center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52" xfId="55" applyFont="1" applyFill="1" applyBorder="1" applyAlignment="1">
      <alignment horizontal="center" vertical="center" wrapText="1"/>
      <protection/>
    </xf>
    <xf numFmtId="0" fontId="0" fillId="0" borderId="53" xfId="55" applyFont="1" applyFill="1" applyBorder="1" applyAlignment="1">
      <alignment horizontal="center" vertical="center" wrapText="1"/>
      <protection/>
    </xf>
    <xf numFmtId="0" fontId="0" fillId="0" borderId="54" xfId="55" applyFont="1" applyFill="1" applyBorder="1" applyAlignment="1">
      <alignment horizontal="center" vertical="center" wrapText="1"/>
      <protection/>
    </xf>
    <xf numFmtId="0" fontId="0" fillId="0" borderId="33" xfId="55" applyFont="1" applyFill="1" applyBorder="1" applyAlignment="1">
      <alignment horizontal="center" vertical="center" wrapText="1"/>
      <protection/>
    </xf>
    <xf numFmtId="0" fontId="0" fillId="0" borderId="34" xfId="55" applyFont="1" applyFill="1" applyBorder="1" applyAlignment="1">
      <alignment horizontal="center" vertical="center" wrapText="1"/>
      <protection/>
    </xf>
    <xf numFmtId="0" fontId="0" fillId="0" borderId="15" xfId="55" applyFont="1" applyFill="1" applyBorder="1" applyAlignment="1">
      <alignment horizontal="center" vertical="center" wrapText="1"/>
      <protection/>
    </xf>
    <xf numFmtId="0" fontId="0" fillId="0" borderId="43" xfId="55" applyFont="1" applyFill="1" applyBorder="1" applyAlignment="1">
      <alignment horizontal="center" vertical="center" wrapText="1"/>
      <protection/>
    </xf>
    <xf numFmtId="0" fontId="0" fillId="0" borderId="44" xfId="55" applyFont="1" applyFill="1" applyBorder="1" applyAlignment="1">
      <alignment horizontal="center" vertical="center" wrapText="1"/>
      <protection/>
    </xf>
    <xf numFmtId="0" fontId="0" fillId="0" borderId="45" xfId="55" applyFont="1" applyFill="1" applyBorder="1" applyAlignment="1">
      <alignment horizontal="center" vertical="center" wrapText="1"/>
      <protection/>
    </xf>
    <xf numFmtId="0" fontId="0" fillId="0" borderId="16" xfId="55" applyFont="1" applyBorder="1" applyAlignment="1">
      <alignment horizontal="center" vertical="center" wrapText="1"/>
      <protection/>
    </xf>
    <xf numFmtId="0" fontId="0" fillId="0" borderId="39" xfId="55" applyFont="1" applyBorder="1" applyAlignment="1">
      <alignment horizontal="center" vertical="center" wrapText="1"/>
      <protection/>
    </xf>
    <xf numFmtId="0" fontId="4" fillId="24" borderId="0" xfId="55" applyFont="1" applyFill="1" applyAlignment="1">
      <alignment horizontal="center" vertical="center" wrapText="1"/>
      <protection/>
    </xf>
    <xf numFmtId="0" fontId="0" fillId="0" borderId="28" xfId="55" applyFont="1" applyBorder="1" applyAlignment="1">
      <alignment horizontal="center" vertical="center" wrapText="1"/>
      <protection/>
    </xf>
    <xf numFmtId="0" fontId="0" fillId="0" borderId="55" xfId="55" applyFont="1" applyBorder="1" applyAlignment="1">
      <alignment horizontal="center" vertical="center" wrapText="1"/>
      <protection/>
    </xf>
    <xf numFmtId="0" fontId="0" fillId="0" borderId="29" xfId="55" applyFont="1" applyBorder="1" applyAlignment="1">
      <alignment horizontal="center" vertical="center" wrapText="1"/>
      <protection/>
    </xf>
    <xf numFmtId="0" fontId="0" fillId="0" borderId="37" xfId="55" applyFont="1" applyBorder="1" applyAlignment="1">
      <alignment horizontal="center" vertical="center" wrapText="1"/>
      <protection/>
    </xf>
    <xf numFmtId="0" fontId="0" fillId="0" borderId="38" xfId="55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0" fillId="0" borderId="0" xfId="55" applyFont="1" applyBorder="1" applyAlignment="1">
      <alignment horizontal="left" vertical="center" wrapText="1"/>
      <protection/>
    </xf>
    <xf numFmtId="0" fontId="0" fillId="0" borderId="0" xfId="55" applyFont="1" applyBorder="1" applyAlignment="1">
      <alignment horizontal="left" vertical="center"/>
      <protection/>
    </xf>
    <xf numFmtId="0" fontId="0" fillId="0" borderId="29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30" xfId="55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6" fillId="0" borderId="56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58" xfId="55" applyFont="1" applyFill="1" applyBorder="1" applyAlignment="1">
      <alignment horizontal="center" vertical="center" wrapText="1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59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 wrapText="1"/>
      <protection/>
    </xf>
    <xf numFmtId="0" fontId="6" fillId="0" borderId="60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38" xfId="55" applyFont="1" applyFill="1" applyBorder="1" applyAlignment="1">
      <alignment horizontal="center" vertical="center" wrapText="1"/>
      <protection/>
    </xf>
    <xf numFmtId="0" fontId="6" fillId="0" borderId="39" xfId="55" applyFont="1" applyFill="1" applyBorder="1" applyAlignment="1">
      <alignment horizontal="center" vertical="center" wrapText="1"/>
      <protection/>
    </xf>
    <xf numFmtId="0" fontId="0" fillId="0" borderId="27" xfId="55" applyFont="1" applyBorder="1" applyAlignment="1">
      <alignment horizontal="center" vertical="center" wrapText="1"/>
      <protection/>
    </xf>
    <xf numFmtId="0" fontId="0" fillId="0" borderId="61" xfId="55" applyFont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0" fontId="0" fillId="0" borderId="51" xfId="55" applyFont="1" applyFill="1" applyBorder="1" applyAlignment="1">
      <alignment horizontal="center" vertical="center"/>
      <protection/>
    </xf>
    <xf numFmtId="0" fontId="0" fillId="0" borderId="30" xfId="55" applyFont="1" applyFill="1" applyBorder="1" applyAlignment="1">
      <alignment horizontal="center" vertical="center"/>
      <protection/>
    </xf>
    <xf numFmtId="0" fontId="0" fillId="0" borderId="47" xfId="55" applyFont="1" applyBorder="1" applyAlignment="1">
      <alignment horizontal="center" vertical="center" wrapText="1"/>
      <protection/>
    </xf>
    <xf numFmtId="0" fontId="0" fillId="0" borderId="48" xfId="55" applyFont="1" applyBorder="1" applyAlignment="1">
      <alignment horizontal="center" vertical="center" wrapText="1"/>
      <protection/>
    </xf>
    <xf numFmtId="0" fontId="0" fillId="0" borderId="50" xfId="55" applyFont="1" applyBorder="1" applyAlignment="1">
      <alignment horizontal="center" vertical="center" wrapText="1"/>
      <protection/>
    </xf>
    <xf numFmtId="0" fontId="0" fillId="0" borderId="21" xfId="55" applyFont="1" applyFill="1" applyBorder="1" applyAlignment="1">
      <alignment horizontal="center" vertical="center" wrapText="1"/>
      <protection/>
    </xf>
    <xf numFmtId="0" fontId="0" fillId="0" borderId="58" xfId="55" applyFont="1" applyFill="1" applyBorder="1" applyAlignment="1">
      <alignment horizontal="center" vertical="center" wrapText="1"/>
      <protection/>
    </xf>
    <xf numFmtId="0" fontId="0" fillId="0" borderId="50" xfId="55" applyFont="1" applyFill="1" applyBorder="1" applyAlignment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g06一般公共预算财政拨款基本支出决算表_5" xfId="53"/>
    <cellStyle name="常规_g06一般公共预算财政拨款基本支出决算表_8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SheetLayoutView="100" zoomScalePageLayoutView="0" workbookViewId="0" topLeftCell="A1">
      <selection activeCell="I14" sqref="I14"/>
    </sheetView>
  </sheetViews>
  <sheetFormatPr defaultColWidth="9.00390625" defaultRowHeight="14.25"/>
  <cols>
    <col min="1" max="1" width="34.375" style="31" customWidth="1"/>
    <col min="2" max="2" width="4.00390625" style="31" customWidth="1"/>
    <col min="3" max="3" width="15.625" style="31" customWidth="1"/>
    <col min="4" max="4" width="41.00390625" style="31" customWidth="1"/>
    <col min="5" max="5" width="4.25390625" style="31" customWidth="1"/>
    <col min="6" max="6" width="15.625" style="31" customWidth="1"/>
    <col min="7" max="16384" width="9.00390625" style="31" customWidth="1"/>
  </cols>
  <sheetData>
    <row r="1" ht="14.25">
      <c r="A1" s="32"/>
    </row>
    <row r="2" spans="1:6" s="29" customFormat="1" ht="18" customHeight="1">
      <c r="A2" s="115" t="s">
        <v>0</v>
      </c>
      <c r="B2" s="115"/>
      <c r="C2" s="115"/>
      <c r="D2" s="115"/>
      <c r="E2" s="115"/>
      <c r="F2" s="115"/>
    </row>
    <row r="3" spans="1:6" ht="9.75" customHeight="1">
      <c r="A3" s="33"/>
      <c r="B3" s="33"/>
      <c r="C3" s="33"/>
      <c r="D3" s="33"/>
      <c r="E3" s="33"/>
      <c r="F3" s="7" t="s">
        <v>1</v>
      </c>
    </row>
    <row r="4" spans="1:6" ht="15" customHeight="1">
      <c r="A4" s="90" t="s">
        <v>117</v>
      </c>
      <c r="B4" s="33"/>
      <c r="C4" s="33"/>
      <c r="D4" s="33"/>
      <c r="E4" s="33"/>
      <c r="F4" s="7" t="s">
        <v>2</v>
      </c>
    </row>
    <row r="5" spans="1:6" s="30" customFormat="1" ht="21.75" customHeight="1">
      <c r="A5" s="116" t="s">
        <v>3</v>
      </c>
      <c r="B5" s="117"/>
      <c r="C5" s="117"/>
      <c r="D5" s="118" t="s">
        <v>4</v>
      </c>
      <c r="E5" s="117"/>
      <c r="F5" s="119"/>
    </row>
    <row r="6" spans="1:6" s="30" customFormat="1" ht="21.75" customHeight="1">
      <c r="A6" s="73" t="s">
        <v>5</v>
      </c>
      <c r="B6" s="74" t="s">
        <v>6</v>
      </c>
      <c r="C6" s="34" t="s">
        <v>7</v>
      </c>
      <c r="D6" s="75" t="s">
        <v>5</v>
      </c>
      <c r="E6" s="74" t="s">
        <v>6</v>
      </c>
      <c r="F6" s="71" t="s">
        <v>7</v>
      </c>
    </row>
    <row r="7" spans="1:6" s="30" customFormat="1" ht="21.75" customHeight="1">
      <c r="A7" s="73" t="s">
        <v>8</v>
      </c>
      <c r="B7" s="34"/>
      <c r="C7" s="75" t="s">
        <v>9</v>
      </c>
      <c r="D7" s="75" t="s">
        <v>8</v>
      </c>
      <c r="E7" s="34"/>
      <c r="F7" s="76" t="s">
        <v>10</v>
      </c>
    </row>
    <row r="8" spans="1:6" s="30" customFormat="1" ht="21.75" customHeight="1">
      <c r="A8" s="77" t="s">
        <v>11</v>
      </c>
      <c r="B8" s="78" t="s">
        <v>9</v>
      </c>
      <c r="C8" s="86">
        <v>517</v>
      </c>
      <c r="D8" s="79" t="s">
        <v>119</v>
      </c>
      <c r="E8" s="78" t="s">
        <v>12</v>
      </c>
      <c r="F8" s="42">
        <v>40.41</v>
      </c>
    </row>
    <row r="9" spans="1:6" s="30" customFormat="1" ht="21.75" customHeight="1">
      <c r="A9" s="43" t="s">
        <v>13</v>
      </c>
      <c r="B9" s="78" t="s">
        <v>10</v>
      </c>
      <c r="C9" s="40"/>
      <c r="D9" s="79" t="s">
        <v>103</v>
      </c>
      <c r="E9" s="78" t="s">
        <v>14</v>
      </c>
      <c r="F9" s="42">
        <v>0.64</v>
      </c>
    </row>
    <row r="10" spans="1:8" s="30" customFormat="1" ht="21.75" customHeight="1">
      <c r="A10" s="43" t="s">
        <v>15</v>
      </c>
      <c r="B10" s="78" t="s">
        <v>16</v>
      </c>
      <c r="C10" s="40">
        <v>156</v>
      </c>
      <c r="D10" s="79" t="s">
        <v>104</v>
      </c>
      <c r="E10" s="78" t="s">
        <v>17</v>
      </c>
      <c r="F10" s="42">
        <v>620.87</v>
      </c>
      <c r="H10" s="87"/>
    </row>
    <row r="11" spans="1:8" s="30" customFormat="1" ht="21.75" customHeight="1">
      <c r="A11" s="43" t="s">
        <v>18</v>
      </c>
      <c r="B11" s="78" t="s">
        <v>19</v>
      </c>
      <c r="C11" s="40"/>
      <c r="D11" s="79" t="s">
        <v>105</v>
      </c>
      <c r="E11" s="78" t="s">
        <v>20</v>
      </c>
      <c r="F11" s="42">
        <v>11.08</v>
      </c>
      <c r="H11" s="87"/>
    </row>
    <row r="12" spans="1:6" s="30" customFormat="1" ht="21.75" customHeight="1">
      <c r="A12" s="43" t="s">
        <v>21</v>
      </c>
      <c r="B12" s="78" t="s">
        <v>22</v>
      </c>
      <c r="C12" s="40"/>
      <c r="D12" s="79"/>
      <c r="E12" s="78" t="s">
        <v>23</v>
      </c>
      <c r="F12" s="42"/>
    </row>
    <row r="13" spans="1:6" s="30" customFormat="1" ht="21.75" customHeight="1">
      <c r="A13" s="43" t="s">
        <v>24</v>
      </c>
      <c r="B13" s="78" t="s">
        <v>25</v>
      </c>
      <c r="C13" s="40"/>
      <c r="D13" s="79"/>
      <c r="E13" s="78" t="s">
        <v>26</v>
      </c>
      <c r="F13" s="42"/>
    </row>
    <row r="14" spans="1:6" s="30" customFormat="1" ht="21.75" customHeight="1">
      <c r="A14" s="39"/>
      <c r="B14" s="78" t="s">
        <v>28</v>
      </c>
      <c r="C14" s="45"/>
      <c r="D14" s="79"/>
      <c r="E14" s="78" t="s">
        <v>29</v>
      </c>
      <c r="F14" s="47"/>
    </row>
    <row r="15" spans="1:6" s="30" customFormat="1" ht="21.75" customHeight="1">
      <c r="A15" s="80" t="s">
        <v>30</v>
      </c>
      <c r="B15" s="78" t="s">
        <v>31</v>
      </c>
      <c r="C15" s="40">
        <f>C8+C10</f>
        <v>673</v>
      </c>
      <c r="D15" s="81" t="s">
        <v>32</v>
      </c>
      <c r="E15" s="78" t="s">
        <v>33</v>
      </c>
      <c r="F15" s="88">
        <f>F8+F9+F10+F11</f>
        <v>673</v>
      </c>
    </row>
    <row r="16" spans="1:6" s="30" customFormat="1" ht="21.75" customHeight="1">
      <c r="A16" s="39" t="s">
        <v>34</v>
      </c>
      <c r="B16" s="78" t="s">
        <v>35</v>
      </c>
      <c r="C16" s="40"/>
      <c r="D16" s="46" t="s">
        <v>36</v>
      </c>
      <c r="E16" s="78" t="s">
        <v>37</v>
      </c>
      <c r="F16" s="88"/>
    </row>
    <row r="17" spans="1:6" s="30" customFormat="1" ht="21.75" customHeight="1">
      <c r="A17" s="39" t="s">
        <v>38</v>
      </c>
      <c r="B17" s="78" t="s">
        <v>39</v>
      </c>
      <c r="C17" s="40"/>
      <c r="D17" s="46" t="s">
        <v>40</v>
      </c>
      <c r="E17" s="78" t="s">
        <v>41</v>
      </c>
      <c r="F17" s="88"/>
    </row>
    <row r="18" spans="1:6" s="30" customFormat="1" ht="21.75" customHeight="1">
      <c r="A18" s="72"/>
      <c r="B18" s="78" t="s">
        <v>42</v>
      </c>
      <c r="C18" s="53"/>
      <c r="D18" s="54"/>
      <c r="E18" s="78" t="s">
        <v>43</v>
      </c>
      <c r="F18" s="88"/>
    </row>
    <row r="19" spans="1:6" ht="21.75" customHeight="1" thickBot="1">
      <c r="A19" s="82" t="s">
        <v>44</v>
      </c>
      <c r="B19" s="78" t="s">
        <v>45</v>
      </c>
      <c r="C19" s="56">
        <v>673</v>
      </c>
      <c r="D19" s="83" t="s">
        <v>44</v>
      </c>
      <c r="E19" s="78" t="s">
        <v>46</v>
      </c>
      <c r="F19" s="88">
        <f>F15</f>
        <v>673</v>
      </c>
    </row>
    <row r="20" spans="1:6" ht="111" customHeight="1">
      <c r="A20" s="120" t="s">
        <v>47</v>
      </c>
      <c r="B20" s="120"/>
      <c r="C20" s="120"/>
      <c r="D20" s="120"/>
      <c r="E20" s="120"/>
      <c r="F20" s="120"/>
    </row>
  </sheetData>
  <sheetProtection/>
  <mergeCells count="4">
    <mergeCell ref="A2:F2"/>
    <mergeCell ref="A5:C5"/>
    <mergeCell ref="D5:F5"/>
    <mergeCell ref="A20:F20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7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60" zoomScalePageLayoutView="0" workbookViewId="0" topLeftCell="A1">
      <selection activeCell="J17" sqref="J17"/>
    </sheetView>
  </sheetViews>
  <sheetFormatPr defaultColWidth="9.00390625" defaultRowHeight="14.25"/>
  <cols>
    <col min="1" max="3" width="4.625" style="61" customWidth="1"/>
    <col min="4" max="4" width="23.00390625" style="61" customWidth="1"/>
    <col min="5" max="7" width="13.625" style="61" customWidth="1"/>
    <col min="8" max="8" width="10.75390625" style="61" customWidth="1"/>
    <col min="9" max="9" width="9.50390625" style="61" customWidth="1"/>
    <col min="10" max="10" width="13.625" style="61" customWidth="1"/>
    <col min="11" max="11" width="10.125" style="61" customWidth="1"/>
    <col min="12" max="16384" width="9.00390625" style="61" customWidth="1"/>
  </cols>
  <sheetData>
    <row r="1" spans="1:11" s="58" customFormat="1" ht="21.75">
      <c r="A1" s="132" t="s">
        <v>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4.25">
      <c r="A2" s="62"/>
      <c r="B2" s="62"/>
      <c r="C2" s="62"/>
      <c r="D2" s="62"/>
      <c r="E2" s="62"/>
      <c r="F2" s="62"/>
      <c r="G2" s="62"/>
      <c r="H2" s="62"/>
      <c r="I2" s="62"/>
      <c r="J2" s="62"/>
      <c r="K2" s="7" t="s">
        <v>49</v>
      </c>
    </row>
    <row r="3" spans="1:11" ht="14.25">
      <c r="A3" s="90" t="s">
        <v>106</v>
      </c>
      <c r="B3" s="8"/>
      <c r="C3" s="62"/>
      <c r="D3" s="62"/>
      <c r="E3" s="62"/>
      <c r="F3" s="62"/>
      <c r="G3" s="63"/>
      <c r="H3" s="62"/>
      <c r="I3" s="62"/>
      <c r="J3" s="62"/>
      <c r="K3" s="7" t="s">
        <v>2</v>
      </c>
    </row>
    <row r="4" spans="1:11" s="59" customFormat="1" ht="22.5" customHeight="1">
      <c r="A4" s="133" t="s">
        <v>5</v>
      </c>
      <c r="B4" s="134"/>
      <c r="C4" s="134"/>
      <c r="D4" s="134"/>
      <c r="E4" s="127" t="s">
        <v>30</v>
      </c>
      <c r="F4" s="129" t="s">
        <v>50</v>
      </c>
      <c r="G4" s="127" t="s">
        <v>51</v>
      </c>
      <c r="H4" s="127" t="s">
        <v>52</v>
      </c>
      <c r="I4" s="127" t="s">
        <v>53</v>
      </c>
      <c r="J4" s="127" t="s">
        <v>54</v>
      </c>
      <c r="K4" s="141" t="s">
        <v>55</v>
      </c>
    </row>
    <row r="5" spans="1:11" s="59" customFormat="1" ht="22.5" customHeight="1">
      <c r="A5" s="144" t="s">
        <v>56</v>
      </c>
      <c r="B5" s="145"/>
      <c r="C5" s="146"/>
      <c r="D5" s="125" t="s">
        <v>57</v>
      </c>
      <c r="E5" s="128"/>
      <c r="F5" s="130"/>
      <c r="G5" s="128"/>
      <c r="H5" s="128"/>
      <c r="I5" s="128"/>
      <c r="J5" s="128"/>
      <c r="K5" s="142"/>
    </row>
    <row r="6" spans="1:11" s="59" customFormat="1" ht="22.5" customHeight="1">
      <c r="A6" s="147"/>
      <c r="B6" s="148"/>
      <c r="C6" s="148"/>
      <c r="D6" s="126"/>
      <c r="E6" s="126"/>
      <c r="F6" s="131"/>
      <c r="G6" s="126"/>
      <c r="H6" s="126"/>
      <c r="I6" s="126"/>
      <c r="J6" s="126"/>
      <c r="K6" s="143"/>
    </row>
    <row r="7" spans="1:11" ht="22.5" customHeight="1">
      <c r="A7" s="135" t="s">
        <v>58</v>
      </c>
      <c r="B7" s="136"/>
      <c r="C7" s="136"/>
      <c r="D7" s="137"/>
      <c r="E7" s="84" t="s">
        <v>9</v>
      </c>
      <c r="F7" s="84" t="s">
        <v>10</v>
      </c>
      <c r="G7" s="84" t="s">
        <v>16</v>
      </c>
      <c r="H7" s="84" t="s">
        <v>19</v>
      </c>
      <c r="I7" s="84" t="s">
        <v>22</v>
      </c>
      <c r="J7" s="84" t="s">
        <v>25</v>
      </c>
      <c r="K7" s="70" t="s">
        <v>27</v>
      </c>
    </row>
    <row r="8" spans="1:11" ht="22.5" customHeight="1">
      <c r="A8" s="138" t="s">
        <v>44</v>
      </c>
      <c r="B8" s="139"/>
      <c r="C8" s="139"/>
      <c r="D8" s="140"/>
      <c r="E8" s="99">
        <f>F8+G8+H8</f>
        <v>673</v>
      </c>
      <c r="F8" s="100">
        <f>F9+F10+F11+F12+F13+F14</f>
        <v>517</v>
      </c>
      <c r="G8" s="65"/>
      <c r="H8" s="65">
        <f>H9+H10+H11+H12+H13+H14</f>
        <v>156</v>
      </c>
      <c r="I8" s="65"/>
      <c r="J8" s="65"/>
      <c r="K8" s="68"/>
    </row>
    <row r="9" spans="1:11" ht="22.5" customHeight="1">
      <c r="A9" s="121">
        <v>2019999</v>
      </c>
      <c r="B9" s="122"/>
      <c r="C9" s="122"/>
      <c r="D9" s="89" t="s">
        <v>120</v>
      </c>
      <c r="E9" s="99">
        <f aca="true" t="shared" si="0" ref="E9:E14">F9+G9+H9</f>
        <v>40.41</v>
      </c>
      <c r="F9" s="100">
        <v>40.41</v>
      </c>
      <c r="G9" s="65"/>
      <c r="H9" s="65"/>
      <c r="I9" s="65"/>
      <c r="J9" s="65"/>
      <c r="K9" s="68"/>
    </row>
    <row r="10" spans="1:11" ht="22.5" customHeight="1">
      <c r="A10" s="121" t="s">
        <v>108</v>
      </c>
      <c r="B10" s="122" t="s">
        <v>109</v>
      </c>
      <c r="C10" s="122" t="s">
        <v>109</v>
      </c>
      <c r="D10" s="89" t="s">
        <v>110</v>
      </c>
      <c r="E10" s="99">
        <f t="shared" si="0"/>
        <v>0.64</v>
      </c>
      <c r="F10" s="100">
        <v>0.64</v>
      </c>
      <c r="G10" s="65"/>
      <c r="H10" s="65"/>
      <c r="I10" s="65"/>
      <c r="J10" s="65"/>
      <c r="K10" s="68"/>
    </row>
    <row r="11" spans="1:11" ht="22.5" customHeight="1">
      <c r="A11" s="121" t="s">
        <v>111</v>
      </c>
      <c r="B11" s="122" t="s">
        <v>109</v>
      </c>
      <c r="C11" s="122" t="s">
        <v>109</v>
      </c>
      <c r="D11" s="89" t="s">
        <v>112</v>
      </c>
      <c r="E11" s="99">
        <f t="shared" si="0"/>
        <v>138.87</v>
      </c>
      <c r="F11" s="100">
        <v>138.87</v>
      </c>
      <c r="G11" s="65"/>
      <c r="H11" s="65"/>
      <c r="I11" s="65"/>
      <c r="J11" s="65"/>
      <c r="K11" s="68"/>
    </row>
    <row r="12" spans="1:11" ht="22.5" customHeight="1">
      <c r="A12" s="121" t="s">
        <v>121</v>
      </c>
      <c r="B12" s="122" t="s">
        <v>109</v>
      </c>
      <c r="C12" s="122" t="s">
        <v>109</v>
      </c>
      <c r="D12" s="89" t="s">
        <v>123</v>
      </c>
      <c r="E12" s="99">
        <f t="shared" si="0"/>
        <v>80</v>
      </c>
      <c r="F12" s="100">
        <v>80</v>
      </c>
      <c r="G12" s="65"/>
      <c r="H12" s="65"/>
      <c r="I12" s="65"/>
      <c r="J12" s="65"/>
      <c r="K12" s="68"/>
    </row>
    <row r="13" spans="1:11" ht="22.5" customHeight="1">
      <c r="A13" s="121" t="s">
        <v>113</v>
      </c>
      <c r="B13" s="122" t="s">
        <v>109</v>
      </c>
      <c r="C13" s="122" t="s">
        <v>109</v>
      </c>
      <c r="D13" s="89" t="s">
        <v>114</v>
      </c>
      <c r="E13" s="99">
        <f t="shared" si="0"/>
        <v>402</v>
      </c>
      <c r="F13" s="100">
        <v>246</v>
      </c>
      <c r="G13" s="65"/>
      <c r="H13" s="65">
        <v>156</v>
      </c>
      <c r="I13" s="65"/>
      <c r="J13" s="65"/>
      <c r="K13" s="68"/>
    </row>
    <row r="14" spans="1:11" ht="22.5" customHeight="1" thickBot="1">
      <c r="A14" s="121" t="s">
        <v>115</v>
      </c>
      <c r="B14" s="122" t="s">
        <v>109</v>
      </c>
      <c r="C14" s="122" t="s">
        <v>109</v>
      </c>
      <c r="D14" s="89" t="s">
        <v>116</v>
      </c>
      <c r="E14" s="99">
        <f t="shared" si="0"/>
        <v>11.08</v>
      </c>
      <c r="F14" s="100">
        <v>11.08</v>
      </c>
      <c r="G14" s="65"/>
      <c r="H14" s="65"/>
      <c r="I14" s="65"/>
      <c r="J14" s="65"/>
      <c r="K14" s="68"/>
    </row>
    <row r="15" spans="1:11" ht="120.75" customHeight="1">
      <c r="A15" s="123" t="s">
        <v>59</v>
      </c>
      <c r="B15" s="123"/>
      <c r="C15" s="124"/>
      <c r="D15" s="124"/>
      <c r="E15" s="124"/>
      <c r="F15" s="124"/>
      <c r="G15" s="124"/>
      <c r="H15" s="124"/>
      <c r="I15" s="124"/>
      <c r="J15" s="124"/>
      <c r="K15" s="124"/>
    </row>
  </sheetData>
  <sheetProtection/>
  <mergeCells count="20">
    <mergeCell ref="A1:K1"/>
    <mergeCell ref="A4:D4"/>
    <mergeCell ref="A7:D7"/>
    <mergeCell ref="A8:D8"/>
    <mergeCell ref="A10:C10"/>
    <mergeCell ref="A11:C11"/>
    <mergeCell ref="I4:I6"/>
    <mergeCell ref="J4:J6"/>
    <mergeCell ref="K4:K6"/>
    <mergeCell ref="A5:C6"/>
    <mergeCell ref="A9:C9"/>
    <mergeCell ref="A12:C12"/>
    <mergeCell ref="A13:C13"/>
    <mergeCell ref="A14:C14"/>
    <mergeCell ref="A15:K15"/>
    <mergeCell ref="D5:D6"/>
    <mergeCell ref="E4:E6"/>
    <mergeCell ref="F4:F6"/>
    <mergeCell ref="G4:G6"/>
    <mergeCell ref="H4:H6"/>
  </mergeCells>
  <printOptions horizontalCentered="1"/>
  <pageMargins left="0.35" right="0.35" top="0.79" bottom="0.79" header="0.51" footer="0.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5" sqref="A15:J15"/>
    </sheetView>
  </sheetViews>
  <sheetFormatPr defaultColWidth="9.00390625" defaultRowHeight="14.25"/>
  <cols>
    <col min="1" max="1" width="5.625" style="61" customWidth="1"/>
    <col min="2" max="2" width="4.625" style="61" customWidth="1"/>
    <col min="3" max="3" width="1.37890625" style="61" customWidth="1"/>
    <col min="4" max="4" width="23.50390625" style="61" customWidth="1"/>
    <col min="5" max="5" width="14.375" style="61" customWidth="1"/>
    <col min="6" max="9" width="14.625" style="61" customWidth="1"/>
    <col min="10" max="10" width="13.25390625" style="61" customWidth="1"/>
    <col min="11" max="16384" width="9.00390625" style="61" customWidth="1"/>
  </cols>
  <sheetData>
    <row r="1" spans="1:10" s="58" customFormat="1" ht="21.75">
      <c r="A1" s="132" t="s">
        <v>60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4.25">
      <c r="A2" s="62"/>
      <c r="B2" s="62"/>
      <c r="C2" s="62"/>
      <c r="D2" s="62"/>
      <c r="E2" s="62"/>
      <c r="F2" s="62"/>
      <c r="G2" s="62"/>
      <c r="H2" s="62"/>
      <c r="I2" s="62"/>
      <c r="J2" s="7" t="s">
        <v>61</v>
      </c>
    </row>
    <row r="3" spans="1:10" ht="14.25">
      <c r="A3" s="90" t="s">
        <v>106</v>
      </c>
      <c r="B3" s="8"/>
      <c r="C3" s="62"/>
      <c r="D3" s="62"/>
      <c r="E3" s="62"/>
      <c r="F3" s="62"/>
      <c r="G3" s="63"/>
      <c r="H3" s="62"/>
      <c r="I3" s="62"/>
      <c r="J3" s="7" t="s">
        <v>2</v>
      </c>
    </row>
    <row r="4" spans="1:10" s="59" customFormat="1" ht="22.5" customHeight="1">
      <c r="A4" s="133" t="s">
        <v>5</v>
      </c>
      <c r="B4" s="134"/>
      <c r="C4" s="134"/>
      <c r="D4" s="134"/>
      <c r="E4" s="127" t="s">
        <v>32</v>
      </c>
      <c r="F4" s="127" t="s">
        <v>62</v>
      </c>
      <c r="G4" s="151" t="s">
        <v>63</v>
      </c>
      <c r="H4" s="151" t="s">
        <v>64</v>
      </c>
      <c r="I4" s="160" t="s">
        <v>65</v>
      </c>
      <c r="J4" s="161" t="s">
        <v>66</v>
      </c>
    </row>
    <row r="5" spans="1:10" s="59" customFormat="1" ht="22.5" customHeight="1">
      <c r="A5" s="144" t="s">
        <v>56</v>
      </c>
      <c r="B5" s="145"/>
      <c r="C5" s="146"/>
      <c r="D5" s="125" t="s">
        <v>57</v>
      </c>
      <c r="E5" s="128"/>
      <c r="F5" s="128"/>
      <c r="G5" s="152"/>
      <c r="H5" s="152"/>
      <c r="I5" s="152"/>
      <c r="J5" s="162"/>
    </row>
    <row r="6" spans="1:10" s="59" customFormat="1" ht="22.5" customHeight="1">
      <c r="A6" s="147"/>
      <c r="B6" s="148"/>
      <c r="C6" s="148"/>
      <c r="D6" s="126"/>
      <c r="E6" s="126"/>
      <c r="F6" s="126"/>
      <c r="G6" s="153"/>
      <c r="H6" s="153"/>
      <c r="I6" s="153"/>
      <c r="J6" s="163"/>
    </row>
    <row r="7" spans="1:10" s="60" customFormat="1" ht="22.5" customHeight="1">
      <c r="A7" s="154" t="s">
        <v>58</v>
      </c>
      <c r="B7" s="155"/>
      <c r="C7" s="155"/>
      <c r="D7" s="156"/>
      <c r="E7" s="85" t="s">
        <v>9</v>
      </c>
      <c r="F7" s="85" t="s">
        <v>10</v>
      </c>
      <c r="G7" s="85" t="s">
        <v>16</v>
      </c>
      <c r="H7" s="64" t="s">
        <v>19</v>
      </c>
      <c r="I7" s="64" t="s">
        <v>22</v>
      </c>
      <c r="J7" s="67" t="s">
        <v>25</v>
      </c>
    </row>
    <row r="8" spans="1:10" ht="22.5" customHeight="1">
      <c r="A8" s="157" t="s">
        <v>44</v>
      </c>
      <c r="B8" s="158"/>
      <c r="C8" s="158"/>
      <c r="D8" s="159"/>
      <c r="E8" s="65">
        <f>F8+G8</f>
        <v>673</v>
      </c>
      <c r="F8" s="65">
        <f>F9+F10+F11+F12+F13+F14</f>
        <v>182.28</v>
      </c>
      <c r="G8" s="65">
        <f>G9+G10+G11+G12+G13</f>
        <v>490.72</v>
      </c>
      <c r="H8" s="65"/>
      <c r="I8" s="65"/>
      <c r="J8" s="68"/>
    </row>
    <row r="9" spans="1:10" ht="22.5" customHeight="1">
      <c r="A9" s="121">
        <v>2019999</v>
      </c>
      <c r="B9" s="122"/>
      <c r="C9" s="122"/>
      <c r="D9" s="89" t="s">
        <v>120</v>
      </c>
      <c r="E9" s="65">
        <f aca="true" t="shared" si="0" ref="E9:E14">F9+G9</f>
        <v>40.41</v>
      </c>
      <c r="F9" s="65">
        <v>40.41</v>
      </c>
      <c r="G9" s="65">
        <v>0</v>
      </c>
      <c r="H9" s="65"/>
      <c r="I9" s="65"/>
      <c r="J9" s="68"/>
    </row>
    <row r="10" spans="1:10" ht="22.5" customHeight="1">
      <c r="A10" s="121" t="s">
        <v>108</v>
      </c>
      <c r="B10" s="122" t="s">
        <v>109</v>
      </c>
      <c r="C10" s="122" t="s">
        <v>109</v>
      </c>
      <c r="D10" s="89" t="s">
        <v>110</v>
      </c>
      <c r="E10" s="65">
        <f t="shared" si="0"/>
        <v>0.64</v>
      </c>
      <c r="F10" s="65">
        <v>0.64</v>
      </c>
      <c r="G10" s="65">
        <v>0</v>
      </c>
      <c r="H10" s="65"/>
      <c r="I10" s="65"/>
      <c r="J10" s="68"/>
    </row>
    <row r="11" spans="1:10" ht="22.5" customHeight="1">
      <c r="A11" s="121" t="s">
        <v>111</v>
      </c>
      <c r="B11" s="122" t="s">
        <v>109</v>
      </c>
      <c r="C11" s="122" t="s">
        <v>109</v>
      </c>
      <c r="D11" s="89" t="s">
        <v>112</v>
      </c>
      <c r="E11" s="65">
        <f t="shared" si="0"/>
        <v>138.87</v>
      </c>
      <c r="F11" s="65">
        <v>130.15</v>
      </c>
      <c r="G11" s="65">
        <v>8.72</v>
      </c>
      <c r="H11" s="65"/>
      <c r="I11" s="65"/>
      <c r="J11" s="68"/>
    </row>
    <row r="12" spans="1:10" ht="22.5" customHeight="1">
      <c r="A12" s="121" t="s">
        <v>121</v>
      </c>
      <c r="B12" s="122" t="s">
        <v>109</v>
      </c>
      <c r="C12" s="122" t="s">
        <v>109</v>
      </c>
      <c r="D12" s="89" t="s">
        <v>122</v>
      </c>
      <c r="E12" s="65">
        <f t="shared" si="0"/>
        <v>80</v>
      </c>
      <c r="F12" s="65">
        <v>0</v>
      </c>
      <c r="G12" s="65">
        <v>80</v>
      </c>
      <c r="H12" s="65"/>
      <c r="I12" s="65"/>
      <c r="J12" s="68"/>
    </row>
    <row r="13" spans="1:10" ht="22.5" customHeight="1">
      <c r="A13" s="121" t="s">
        <v>113</v>
      </c>
      <c r="B13" s="122" t="s">
        <v>109</v>
      </c>
      <c r="C13" s="122" t="s">
        <v>109</v>
      </c>
      <c r="D13" s="89" t="s">
        <v>114</v>
      </c>
      <c r="E13" s="65">
        <f t="shared" si="0"/>
        <v>402</v>
      </c>
      <c r="F13" s="65">
        <v>0</v>
      </c>
      <c r="G13" s="65">
        <v>402</v>
      </c>
      <c r="H13" s="65"/>
      <c r="I13" s="65"/>
      <c r="J13" s="68"/>
    </row>
    <row r="14" spans="1:10" ht="22.5" customHeight="1">
      <c r="A14" s="149" t="s">
        <v>115</v>
      </c>
      <c r="B14" s="150" t="s">
        <v>109</v>
      </c>
      <c r="C14" s="150" t="s">
        <v>109</v>
      </c>
      <c r="D14" s="101" t="s">
        <v>116</v>
      </c>
      <c r="E14" s="65">
        <f t="shared" si="0"/>
        <v>11.08</v>
      </c>
      <c r="F14" s="66">
        <v>11.08</v>
      </c>
      <c r="G14" s="66">
        <v>0</v>
      </c>
      <c r="H14" s="66"/>
      <c r="I14" s="66"/>
      <c r="J14" s="69"/>
    </row>
    <row r="15" spans="1:10" ht="127.5" customHeight="1">
      <c r="A15" s="123" t="s">
        <v>67</v>
      </c>
      <c r="B15" s="123"/>
      <c r="C15" s="124"/>
      <c r="D15" s="124"/>
      <c r="E15" s="124"/>
      <c r="F15" s="124"/>
      <c r="G15" s="124"/>
      <c r="H15" s="124"/>
      <c r="I15" s="124"/>
      <c r="J15" s="124"/>
    </row>
  </sheetData>
  <sheetProtection/>
  <mergeCells count="19">
    <mergeCell ref="A1:J1"/>
    <mergeCell ref="A4:D4"/>
    <mergeCell ref="A7:D7"/>
    <mergeCell ref="A8:D8"/>
    <mergeCell ref="A9:C9"/>
    <mergeCell ref="A10:C10"/>
    <mergeCell ref="I4:I6"/>
    <mergeCell ref="J4:J6"/>
    <mergeCell ref="A5:C6"/>
    <mergeCell ref="A11:C11"/>
    <mergeCell ref="A12:C12"/>
    <mergeCell ref="A13:C13"/>
    <mergeCell ref="A14:C14"/>
    <mergeCell ref="A15:J15"/>
    <mergeCell ref="D5:D6"/>
    <mergeCell ref="E4:E6"/>
    <mergeCell ref="F4:F6"/>
    <mergeCell ref="G4:G6"/>
    <mergeCell ref="H4:H6"/>
  </mergeCells>
  <printOptions horizontalCentered="1"/>
  <pageMargins left="0.35" right="0.35" top="0.79" bottom="0.79" header="0.51" footer="0.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zoomScalePageLayoutView="0" workbookViewId="0" topLeftCell="A1">
      <selection activeCell="J12" sqref="J12"/>
    </sheetView>
  </sheetViews>
  <sheetFormatPr defaultColWidth="9.00390625" defaultRowHeight="14.25"/>
  <cols>
    <col min="1" max="1" width="33.25390625" style="31" customWidth="1"/>
    <col min="2" max="2" width="4.00390625" style="31" customWidth="1"/>
    <col min="3" max="3" width="12.875" style="31" customWidth="1"/>
    <col min="4" max="4" width="31.625" style="31" customWidth="1"/>
    <col min="5" max="5" width="3.50390625" style="31" customWidth="1"/>
    <col min="6" max="6" width="12.50390625" style="31" customWidth="1"/>
    <col min="7" max="7" width="13.25390625" style="31" customWidth="1"/>
    <col min="8" max="8" width="14.00390625" style="31" customWidth="1"/>
    <col min="9" max="16384" width="9.00390625" style="31" customWidth="1"/>
  </cols>
  <sheetData>
    <row r="1" ht="14.25">
      <c r="A1" s="32"/>
    </row>
    <row r="2" spans="1:8" s="29" customFormat="1" ht="18" customHeight="1">
      <c r="A2" s="115" t="s">
        <v>68</v>
      </c>
      <c r="B2" s="115"/>
      <c r="C2" s="115"/>
      <c r="D2" s="115"/>
      <c r="E2" s="115"/>
      <c r="F2" s="115"/>
      <c r="G2" s="115"/>
      <c r="H2" s="115"/>
    </row>
    <row r="3" spans="1:8" ht="9.75" customHeight="1">
      <c r="A3" s="33"/>
      <c r="B3" s="33"/>
      <c r="C3" s="33"/>
      <c r="D3" s="33"/>
      <c r="E3" s="33"/>
      <c r="F3" s="33"/>
      <c r="G3" s="33"/>
      <c r="H3" s="7" t="s">
        <v>69</v>
      </c>
    </row>
    <row r="4" spans="1:8" ht="15" customHeight="1">
      <c r="A4" s="90" t="s">
        <v>107</v>
      </c>
      <c r="B4" s="33"/>
      <c r="C4" s="33"/>
      <c r="D4" s="33"/>
      <c r="E4" s="33"/>
      <c r="F4" s="33"/>
      <c r="G4" s="33"/>
      <c r="H4" s="7" t="s">
        <v>2</v>
      </c>
    </row>
    <row r="5" spans="1:8" s="30" customFormat="1" ht="19.5" customHeight="1">
      <c r="A5" s="116" t="s">
        <v>3</v>
      </c>
      <c r="B5" s="117"/>
      <c r="C5" s="117"/>
      <c r="D5" s="118" t="s">
        <v>4</v>
      </c>
      <c r="E5" s="117"/>
      <c r="F5" s="164"/>
      <c r="G5" s="164"/>
      <c r="H5" s="119"/>
    </row>
    <row r="6" spans="1:8" s="30" customFormat="1" ht="31.5" customHeight="1">
      <c r="A6" s="73" t="s">
        <v>5</v>
      </c>
      <c r="B6" s="74" t="s">
        <v>6</v>
      </c>
      <c r="C6" s="34" t="s">
        <v>70</v>
      </c>
      <c r="D6" s="75" t="s">
        <v>5</v>
      </c>
      <c r="E6" s="74" t="s">
        <v>6</v>
      </c>
      <c r="F6" s="34" t="s">
        <v>44</v>
      </c>
      <c r="G6" s="35" t="s">
        <v>71</v>
      </c>
      <c r="H6" s="36" t="s">
        <v>72</v>
      </c>
    </row>
    <row r="7" spans="1:8" s="30" customFormat="1" ht="19.5" customHeight="1">
      <c r="A7" s="73" t="s">
        <v>8</v>
      </c>
      <c r="B7" s="34"/>
      <c r="C7" s="75" t="s">
        <v>9</v>
      </c>
      <c r="D7" s="75" t="s">
        <v>8</v>
      </c>
      <c r="E7" s="34"/>
      <c r="F7" s="37">
        <v>2</v>
      </c>
      <c r="G7" s="37">
        <v>3</v>
      </c>
      <c r="H7" s="38">
        <v>4</v>
      </c>
    </row>
    <row r="8" spans="1:8" s="30" customFormat="1" ht="19.5" customHeight="1">
      <c r="A8" s="77" t="s">
        <v>73</v>
      </c>
      <c r="B8" s="78" t="s">
        <v>9</v>
      </c>
      <c r="C8" s="40">
        <v>517</v>
      </c>
      <c r="D8" s="79" t="s">
        <v>119</v>
      </c>
      <c r="E8" s="41">
        <v>15</v>
      </c>
      <c r="F8" s="91">
        <f>G8</f>
        <v>40.41</v>
      </c>
      <c r="G8" s="91">
        <v>40.41</v>
      </c>
      <c r="H8" s="42"/>
    </row>
    <row r="9" spans="1:8" s="30" customFormat="1" ht="19.5" customHeight="1">
      <c r="A9" s="43" t="s">
        <v>74</v>
      </c>
      <c r="B9" s="78" t="s">
        <v>10</v>
      </c>
      <c r="C9" s="40"/>
      <c r="D9" s="79" t="s">
        <v>103</v>
      </c>
      <c r="E9" s="41">
        <v>16</v>
      </c>
      <c r="F9" s="91">
        <f>G9</f>
        <v>0.64</v>
      </c>
      <c r="G9" s="91">
        <v>0.64</v>
      </c>
      <c r="H9" s="42"/>
    </row>
    <row r="10" spans="1:8" s="30" customFormat="1" ht="19.5" customHeight="1">
      <c r="A10" s="43"/>
      <c r="B10" s="78" t="s">
        <v>16</v>
      </c>
      <c r="C10" s="40"/>
      <c r="D10" s="79" t="s">
        <v>104</v>
      </c>
      <c r="E10" s="41">
        <v>17</v>
      </c>
      <c r="F10" s="91">
        <f>G10</f>
        <v>464.87</v>
      </c>
      <c r="G10" s="91">
        <v>464.87</v>
      </c>
      <c r="H10" s="42"/>
    </row>
    <row r="11" spans="1:8" s="30" customFormat="1" ht="19.5" customHeight="1">
      <c r="A11" s="43"/>
      <c r="B11" s="78" t="s">
        <v>19</v>
      </c>
      <c r="C11" s="40"/>
      <c r="D11" s="79" t="s">
        <v>105</v>
      </c>
      <c r="E11" s="41">
        <v>18</v>
      </c>
      <c r="F11" s="91">
        <f>G11</f>
        <v>11.08</v>
      </c>
      <c r="G11" s="91">
        <v>11.08</v>
      </c>
      <c r="H11" s="42"/>
    </row>
    <row r="12" spans="1:8" s="30" customFormat="1" ht="19.5" customHeight="1">
      <c r="A12" s="43"/>
      <c r="B12" s="78" t="s">
        <v>22</v>
      </c>
      <c r="C12" s="40"/>
      <c r="D12" s="79"/>
      <c r="E12" s="41">
        <v>19</v>
      </c>
      <c r="F12" s="91"/>
      <c r="G12" s="91"/>
      <c r="H12" s="42"/>
    </row>
    <row r="13" spans="1:8" s="30" customFormat="1" ht="19.5" customHeight="1">
      <c r="A13" s="43"/>
      <c r="B13" s="78" t="s">
        <v>25</v>
      </c>
      <c r="C13" s="40"/>
      <c r="D13" s="79"/>
      <c r="E13" s="41">
        <v>20</v>
      </c>
      <c r="F13" s="91"/>
      <c r="G13" s="91"/>
      <c r="H13" s="42"/>
    </row>
    <row r="14" spans="1:8" s="30" customFormat="1" ht="19.5" customHeight="1">
      <c r="A14" s="43"/>
      <c r="B14" s="78" t="s">
        <v>27</v>
      </c>
      <c r="C14" s="40"/>
      <c r="D14" s="44"/>
      <c r="E14" s="41">
        <v>21</v>
      </c>
      <c r="F14" s="91"/>
      <c r="G14" s="91"/>
      <c r="H14" s="42"/>
    </row>
    <row r="15" spans="1:8" s="30" customFormat="1" ht="19.5" customHeight="1">
      <c r="A15" s="39"/>
      <c r="B15" s="78" t="s">
        <v>28</v>
      </c>
      <c r="C15" s="40"/>
      <c r="D15" s="46"/>
      <c r="E15" s="41">
        <v>22</v>
      </c>
      <c r="F15" s="91"/>
      <c r="G15" s="103"/>
      <c r="H15" s="47"/>
    </row>
    <row r="16" spans="1:8" s="30" customFormat="1" ht="19.5" customHeight="1">
      <c r="A16" s="80" t="s">
        <v>30</v>
      </c>
      <c r="B16" s="78" t="s">
        <v>31</v>
      </c>
      <c r="C16" s="40">
        <v>517</v>
      </c>
      <c r="D16" s="81" t="s">
        <v>32</v>
      </c>
      <c r="E16" s="41">
        <v>23</v>
      </c>
      <c r="F16" s="102">
        <f>G16</f>
        <v>517</v>
      </c>
      <c r="G16" s="104">
        <f>G8+G9+G10+G11</f>
        <v>517</v>
      </c>
      <c r="H16" s="48"/>
    </row>
    <row r="17" spans="1:8" s="30" customFormat="1" ht="19.5" customHeight="1">
      <c r="A17" s="49" t="s">
        <v>75</v>
      </c>
      <c r="B17" s="78" t="s">
        <v>35</v>
      </c>
      <c r="C17" s="40"/>
      <c r="D17" s="50" t="s">
        <v>76</v>
      </c>
      <c r="E17" s="41">
        <v>24</v>
      </c>
      <c r="F17" s="91"/>
      <c r="G17" s="103"/>
      <c r="H17" s="51"/>
    </row>
    <row r="18" spans="1:8" s="30" customFormat="1" ht="19.5" customHeight="1">
      <c r="A18" s="49" t="s">
        <v>77</v>
      </c>
      <c r="B18" s="78" t="s">
        <v>39</v>
      </c>
      <c r="C18" s="40"/>
      <c r="D18" s="46"/>
      <c r="E18" s="41">
        <v>25</v>
      </c>
      <c r="F18" s="91"/>
      <c r="G18" s="103"/>
      <c r="H18" s="51"/>
    </row>
    <row r="19" spans="1:8" s="30" customFormat="1" ht="19.5" customHeight="1">
      <c r="A19" s="52" t="s">
        <v>78</v>
      </c>
      <c r="B19" s="78" t="s">
        <v>42</v>
      </c>
      <c r="C19" s="53"/>
      <c r="D19" s="54"/>
      <c r="E19" s="41">
        <v>26</v>
      </c>
      <c r="F19" s="91"/>
      <c r="G19" s="103"/>
      <c r="H19" s="55"/>
    </row>
    <row r="20" spans="1:8" s="30" customFormat="1" ht="19.5" customHeight="1">
      <c r="A20" s="52"/>
      <c r="B20" s="78" t="s">
        <v>45</v>
      </c>
      <c r="C20" s="53"/>
      <c r="D20" s="54"/>
      <c r="E20" s="41">
        <v>27</v>
      </c>
      <c r="F20" s="91"/>
      <c r="G20" s="103"/>
      <c r="H20" s="55"/>
    </row>
    <row r="21" spans="1:8" ht="19.5" customHeight="1">
      <c r="A21" s="82" t="s">
        <v>44</v>
      </c>
      <c r="B21" s="78" t="s">
        <v>12</v>
      </c>
      <c r="C21" s="56">
        <v>517</v>
      </c>
      <c r="D21" s="83" t="s">
        <v>44</v>
      </c>
      <c r="E21" s="41">
        <v>28</v>
      </c>
      <c r="F21" s="102">
        <f>G21</f>
        <v>517</v>
      </c>
      <c r="G21" s="105">
        <f>G16</f>
        <v>517</v>
      </c>
      <c r="H21" s="57"/>
    </row>
    <row r="22" spans="1:8" ht="90.75" customHeight="1">
      <c r="A22" s="120" t="s">
        <v>79</v>
      </c>
      <c r="B22" s="165"/>
      <c r="C22" s="165"/>
      <c r="D22" s="165"/>
      <c r="E22" s="165"/>
      <c r="F22" s="165"/>
      <c r="G22" s="166"/>
      <c r="H22" s="165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6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2" width="4.625" style="5" customWidth="1"/>
    <col min="3" max="3" width="9.625" style="5" customWidth="1"/>
    <col min="4" max="4" width="25.125" style="5" customWidth="1"/>
    <col min="5" max="5" width="26.50390625" style="5" customWidth="1"/>
    <col min="6" max="6" width="22.75390625" style="5" customWidth="1"/>
    <col min="7" max="7" width="21.25390625" style="5" customWidth="1"/>
    <col min="8" max="16384" width="9.00390625" style="5" customWidth="1"/>
  </cols>
  <sheetData>
    <row r="1" spans="1:7" s="1" customFormat="1" ht="30" customHeight="1">
      <c r="A1" s="181" t="s">
        <v>80</v>
      </c>
      <c r="B1" s="181"/>
      <c r="C1" s="181"/>
      <c r="D1" s="181"/>
      <c r="E1" s="181"/>
      <c r="F1" s="181"/>
      <c r="G1" s="181"/>
    </row>
    <row r="2" spans="1:7" s="2" customFormat="1" ht="10.5" customHeight="1">
      <c r="A2" s="6"/>
      <c r="B2" s="6"/>
      <c r="C2" s="6"/>
      <c r="D2" s="6"/>
      <c r="G2" s="7" t="s">
        <v>81</v>
      </c>
    </row>
    <row r="3" spans="1:7" s="2" customFormat="1" ht="15" customHeight="1">
      <c r="A3" s="90" t="s">
        <v>107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182" t="s">
        <v>82</v>
      </c>
      <c r="B4" s="183"/>
      <c r="C4" s="184"/>
      <c r="D4" s="184"/>
      <c r="E4" s="170" t="s">
        <v>32</v>
      </c>
      <c r="F4" s="173" t="s">
        <v>83</v>
      </c>
      <c r="G4" s="176" t="s">
        <v>63</v>
      </c>
    </row>
    <row r="5" spans="1:7" s="3" customFormat="1" ht="24.75" customHeight="1">
      <c r="A5" s="179" t="s">
        <v>56</v>
      </c>
      <c r="B5" s="180"/>
      <c r="C5" s="169"/>
      <c r="D5" s="169" t="s">
        <v>57</v>
      </c>
      <c r="E5" s="171"/>
      <c r="F5" s="174"/>
      <c r="G5" s="177"/>
    </row>
    <row r="6" spans="1:7" s="3" customFormat="1" ht="18" customHeight="1">
      <c r="A6" s="179"/>
      <c r="B6" s="180"/>
      <c r="C6" s="169"/>
      <c r="D6" s="169"/>
      <c r="E6" s="171"/>
      <c r="F6" s="174"/>
      <c r="G6" s="177"/>
    </row>
    <row r="7" spans="1:7" s="3" customFormat="1" ht="22.5" customHeight="1">
      <c r="A7" s="179"/>
      <c r="B7" s="180"/>
      <c r="C7" s="169"/>
      <c r="D7" s="169"/>
      <c r="E7" s="172"/>
      <c r="F7" s="175"/>
      <c r="G7" s="178"/>
    </row>
    <row r="8" spans="1:7" s="3" customFormat="1" ht="22.5" customHeight="1">
      <c r="A8" s="185" t="s">
        <v>58</v>
      </c>
      <c r="B8" s="186"/>
      <c r="C8" s="186"/>
      <c r="D8" s="180"/>
      <c r="E8" s="10">
        <v>1</v>
      </c>
      <c r="F8" s="10">
        <v>2</v>
      </c>
      <c r="G8" s="11">
        <v>3</v>
      </c>
    </row>
    <row r="9" spans="1:7" s="3" customFormat="1" ht="22.5" customHeight="1">
      <c r="A9" s="185" t="s">
        <v>44</v>
      </c>
      <c r="B9" s="186"/>
      <c r="C9" s="186"/>
      <c r="D9" s="180"/>
      <c r="E9" s="93">
        <f>F9+G9</f>
        <v>517</v>
      </c>
      <c r="F9" s="93">
        <f>F10+F11+F12+F13+F14+F15</f>
        <v>182.28</v>
      </c>
      <c r="G9" s="92">
        <f>G10+G11+G12+G13+G14+G15</f>
        <v>334.72</v>
      </c>
    </row>
    <row r="10" spans="1:7" s="3" customFormat="1" ht="22.5" customHeight="1">
      <c r="A10" s="121">
        <v>2019999</v>
      </c>
      <c r="B10" s="122"/>
      <c r="C10" s="122"/>
      <c r="D10" s="89" t="s">
        <v>120</v>
      </c>
      <c r="E10" s="93">
        <f aca="true" t="shared" si="0" ref="E10:E15">F10+G10</f>
        <v>40.41</v>
      </c>
      <c r="F10" s="93">
        <v>40.41</v>
      </c>
      <c r="G10" s="92">
        <v>0</v>
      </c>
    </row>
    <row r="11" spans="1:7" s="3" customFormat="1" ht="22.5" customHeight="1">
      <c r="A11" s="121" t="s">
        <v>108</v>
      </c>
      <c r="B11" s="122" t="s">
        <v>109</v>
      </c>
      <c r="C11" s="122" t="s">
        <v>109</v>
      </c>
      <c r="D11" s="89" t="s">
        <v>110</v>
      </c>
      <c r="E11" s="93">
        <f t="shared" si="0"/>
        <v>0.64</v>
      </c>
      <c r="F11" s="93">
        <v>0.64</v>
      </c>
      <c r="G11" s="92">
        <v>0</v>
      </c>
    </row>
    <row r="12" spans="1:7" s="3" customFormat="1" ht="22.5" customHeight="1">
      <c r="A12" s="121" t="s">
        <v>111</v>
      </c>
      <c r="B12" s="122" t="s">
        <v>109</v>
      </c>
      <c r="C12" s="122" t="s">
        <v>109</v>
      </c>
      <c r="D12" s="89" t="s">
        <v>112</v>
      </c>
      <c r="E12" s="93">
        <f t="shared" si="0"/>
        <v>138.87</v>
      </c>
      <c r="F12" s="93">
        <v>130.15</v>
      </c>
      <c r="G12" s="92">
        <v>8.72</v>
      </c>
    </row>
    <row r="13" spans="1:7" s="4" customFormat="1" ht="22.5" customHeight="1">
      <c r="A13" s="121" t="s">
        <v>121</v>
      </c>
      <c r="B13" s="122" t="s">
        <v>109</v>
      </c>
      <c r="C13" s="122" t="s">
        <v>109</v>
      </c>
      <c r="D13" s="89" t="s">
        <v>123</v>
      </c>
      <c r="E13" s="93">
        <f t="shared" si="0"/>
        <v>80</v>
      </c>
      <c r="F13" s="16">
        <v>0</v>
      </c>
      <c r="G13" s="19">
        <v>80</v>
      </c>
    </row>
    <row r="14" spans="1:7" s="4" customFormat="1" ht="22.5" customHeight="1">
      <c r="A14" s="121" t="s">
        <v>113</v>
      </c>
      <c r="B14" s="122" t="s">
        <v>109</v>
      </c>
      <c r="C14" s="122" t="s">
        <v>109</v>
      </c>
      <c r="D14" s="89" t="s">
        <v>114</v>
      </c>
      <c r="E14" s="93">
        <f t="shared" si="0"/>
        <v>246</v>
      </c>
      <c r="F14" s="16">
        <v>0</v>
      </c>
      <c r="G14" s="19">
        <v>246</v>
      </c>
    </row>
    <row r="15" spans="1:7" s="4" customFormat="1" ht="22.5" customHeight="1" thickBot="1">
      <c r="A15" s="121" t="s">
        <v>115</v>
      </c>
      <c r="B15" s="122" t="s">
        <v>109</v>
      </c>
      <c r="C15" s="122" t="s">
        <v>109</v>
      </c>
      <c r="D15" s="89" t="s">
        <v>116</v>
      </c>
      <c r="E15" s="93">
        <f t="shared" si="0"/>
        <v>11.08</v>
      </c>
      <c r="F15" s="15">
        <v>11.08</v>
      </c>
      <c r="G15" s="19">
        <v>0</v>
      </c>
    </row>
    <row r="16" spans="1:7" ht="124.5" customHeight="1">
      <c r="A16" s="167" t="s">
        <v>84</v>
      </c>
      <c r="B16" s="167"/>
      <c r="C16" s="168"/>
      <c r="D16" s="168"/>
      <c r="E16" s="168"/>
      <c r="F16" s="168"/>
      <c r="G16" s="168"/>
    </row>
  </sheetData>
  <sheetProtection/>
  <mergeCells count="16">
    <mergeCell ref="A1:G1"/>
    <mergeCell ref="A4:D4"/>
    <mergeCell ref="A8:D8"/>
    <mergeCell ref="A9:D9"/>
    <mergeCell ref="A15:C15"/>
    <mergeCell ref="A10:C10"/>
    <mergeCell ref="A11:C11"/>
    <mergeCell ref="A12:C12"/>
    <mergeCell ref="A13:C13"/>
    <mergeCell ref="A14:C14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3">
      <selection activeCell="L11" sqref="L11"/>
    </sheetView>
  </sheetViews>
  <sheetFormatPr defaultColWidth="9.00390625" defaultRowHeight="14.25"/>
  <cols>
    <col min="1" max="2" width="4.625" style="5" customWidth="1"/>
    <col min="3" max="3" width="5.125" style="5" customWidth="1"/>
    <col min="4" max="4" width="20.625" style="5" customWidth="1"/>
    <col min="5" max="5" width="15.375" style="5" customWidth="1"/>
    <col min="6" max="7" width="14.875" style="5" customWidth="1"/>
    <col min="8" max="16384" width="9.00390625" style="5" customWidth="1"/>
  </cols>
  <sheetData>
    <row r="1" spans="1:7" s="1" customFormat="1" ht="30" customHeight="1">
      <c r="A1" s="181" t="s">
        <v>85</v>
      </c>
      <c r="B1" s="181"/>
      <c r="C1" s="181"/>
      <c r="D1" s="181"/>
      <c r="E1" s="181"/>
      <c r="F1" s="181"/>
      <c r="G1" s="181"/>
    </row>
    <row r="2" spans="1:7" s="2" customFormat="1" ht="10.5" customHeight="1">
      <c r="A2" s="6"/>
      <c r="B2" s="6"/>
      <c r="C2" s="6"/>
      <c r="D2" s="6"/>
      <c r="G2" s="7" t="s">
        <v>86</v>
      </c>
    </row>
    <row r="3" spans="1:7" s="2" customFormat="1" ht="15" customHeight="1" thickBot="1">
      <c r="A3" s="90" t="s">
        <v>107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182" t="s">
        <v>82</v>
      </c>
      <c r="B4" s="184"/>
      <c r="C4" s="184"/>
      <c r="D4" s="184"/>
      <c r="E4" s="193" t="s">
        <v>32</v>
      </c>
      <c r="F4" s="193" t="s">
        <v>87</v>
      </c>
      <c r="G4" s="195" t="s">
        <v>88</v>
      </c>
    </row>
    <row r="5" spans="1:7" s="3" customFormat="1" ht="24.75" customHeight="1">
      <c r="A5" s="179" t="s">
        <v>89</v>
      </c>
      <c r="B5" s="169"/>
      <c r="C5" s="169"/>
      <c r="D5" s="169" t="s">
        <v>57</v>
      </c>
      <c r="E5" s="194"/>
      <c r="F5" s="194"/>
      <c r="G5" s="196"/>
    </row>
    <row r="6" spans="1:7" s="3" customFormat="1" ht="18" customHeight="1">
      <c r="A6" s="179"/>
      <c r="B6" s="169"/>
      <c r="C6" s="169"/>
      <c r="D6" s="169"/>
      <c r="E6" s="194"/>
      <c r="F6" s="194"/>
      <c r="G6" s="196"/>
    </row>
    <row r="7" spans="1:7" s="3" customFormat="1" ht="22.5" customHeight="1">
      <c r="A7" s="179"/>
      <c r="B7" s="169"/>
      <c r="C7" s="169"/>
      <c r="D7" s="169"/>
      <c r="E7" s="194"/>
      <c r="F7" s="194"/>
      <c r="G7" s="196"/>
    </row>
    <row r="8" spans="1:7" s="3" customFormat="1" ht="22.5" customHeight="1">
      <c r="A8" s="179" t="s">
        <v>58</v>
      </c>
      <c r="B8" s="169"/>
      <c r="C8" s="169"/>
      <c r="D8" s="169"/>
      <c r="E8" s="10">
        <v>1</v>
      </c>
      <c r="F8" s="10">
        <v>2</v>
      </c>
      <c r="G8" s="11">
        <v>3</v>
      </c>
    </row>
    <row r="9" spans="1:7" s="3" customFormat="1" ht="22.5" customHeight="1">
      <c r="A9" s="179" t="s">
        <v>44</v>
      </c>
      <c r="B9" s="169"/>
      <c r="C9" s="169"/>
      <c r="D9" s="169"/>
      <c r="E9" s="93">
        <f>F9+G9</f>
        <v>182.28</v>
      </c>
      <c r="F9" s="93">
        <f>F10+F11+F12+F13+F14+F15+F16+F17+F18+F19+F20+F21+F22+F23+F24</f>
        <v>169.28</v>
      </c>
      <c r="G9" s="108">
        <f>G10+G11+G12+G13+G14+G15+G16+G17+G18+G19+G20+G21+G22+G23+G24+G25</f>
        <v>13</v>
      </c>
    </row>
    <row r="10" spans="1:7" s="4" customFormat="1" ht="22.5" customHeight="1">
      <c r="A10" s="187">
        <v>30101</v>
      </c>
      <c r="B10" s="188"/>
      <c r="C10" s="188"/>
      <c r="D10" s="106" t="s">
        <v>126</v>
      </c>
      <c r="E10" s="93">
        <f aca="true" t="shared" si="0" ref="E10:E25">F10+G10</f>
        <v>78.15</v>
      </c>
      <c r="F10" s="93">
        <v>78.15</v>
      </c>
      <c r="G10" s="95">
        <v>0</v>
      </c>
    </row>
    <row r="11" spans="1:7" s="4" customFormat="1" ht="22.5" customHeight="1">
      <c r="A11" s="187">
        <v>30104</v>
      </c>
      <c r="B11" s="188"/>
      <c r="C11" s="188"/>
      <c r="D11" s="109" t="s">
        <v>127</v>
      </c>
      <c r="E11" s="93">
        <f t="shared" si="0"/>
        <v>21.82</v>
      </c>
      <c r="F11" s="93">
        <v>21.82</v>
      </c>
      <c r="G11" s="95">
        <v>0</v>
      </c>
    </row>
    <row r="12" spans="1:7" s="4" customFormat="1" ht="22.5" customHeight="1">
      <c r="A12" s="187">
        <v>30107</v>
      </c>
      <c r="B12" s="188"/>
      <c r="C12" s="188"/>
      <c r="D12" s="109" t="s">
        <v>128</v>
      </c>
      <c r="E12" s="93">
        <f t="shared" si="0"/>
        <v>17</v>
      </c>
      <c r="F12" s="93">
        <v>17</v>
      </c>
      <c r="G12" s="95">
        <v>0</v>
      </c>
    </row>
    <row r="13" spans="1:7" s="4" customFormat="1" ht="22.5" customHeight="1">
      <c r="A13" s="187">
        <v>30201</v>
      </c>
      <c r="B13" s="188"/>
      <c r="C13" s="188"/>
      <c r="D13" s="110" t="s">
        <v>129</v>
      </c>
      <c r="E13" s="93">
        <f t="shared" si="0"/>
        <v>1.9</v>
      </c>
      <c r="F13" s="93">
        <v>0</v>
      </c>
      <c r="G13" s="95">
        <v>1.9</v>
      </c>
    </row>
    <row r="14" spans="1:7" s="4" customFormat="1" ht="22.5" customHeight="1">
      <c r="A14" s="187">
        <v>30204</v>
      </c>
      <c r="B14" s="188"/>
      <c r="C14" s="188"/>
      <c r="D14" s="106" t="s">
        <v>130</v>
      </c>
      <c r="E14" s="93">
        <f t="shared" si="0"/>
        <v>0.05</v>
      </c>
      <c r="F14" s="93">
        <v>0</v>
      </c>
      <c r="G14" s="95">
        <v>0.05</v>
      </c>
    </row>
    <row r="15" spans="1:7" s="4" customFormat="1" ht="22.5" customHeight="1">
      <c r="A15" s="187">
        <v>30206</v>
      </c>
      <c r="B15" s="188"/>
      <c r="C15" s="188"/>
      <c r="D15" s="106" t="s">
        <v>131</v>
      </c>
      <c r="E15" s="93">
        <f t="shared" si="0"/>
        <v>1.59</v>
      </c>
      <c r="F15" s="93">
        <v>0</v>
      </c>
      <c r="G15" s="95">
        <v>1.59</v>
      </c>
    </row>
    <row r="16" spans="1:7" s="4" customFormat="1" ht="22.5" customHeight="1">
      <c r="A16" s="187">
        <v>30211</v>
      </c>
      <c r="B16" s="188"/>
      <c r="C16" s="188"/>
      <c r="D16" s="106" t="s">
        <v>132</v>
      </c>
      <c r="E16" s="93">
        <f t="shared" si="0"/>
        <v>0.08</v>
      </c>
      <c r="F16" s="93">
        <v>0</v>
      </c>
      <c r="G16" s="95">
        <v>0.08</v>
      </c>
    </row>
    <row r="17" spans="1:7" s="4" customFormat="1" ht="22.5" customHeight="1">
      <c r="A17" s="187">
        <v>30216</v>
      </c>
      <c r="B17" s="188"/>
      <c r="C17" s="188"/>
      <c r="D17" s="106" t="s">
        <v>133</v>
      </c>
      <c r="E17" s="93">
        <f t="shared" si="0"/>
        <v>0.34</v>
      </c>
      <c r="F17" s="93">
        <v>0</v>
      </c>
      <c r="G17" s="95">
        <v>0.34</v>
      </c>
    </row>
    <row r="18" spans="1:7" s="4" customFormat="1" ht="22.5" customHeight="1">
      <c r="A18" s="187">
        <v>30218</v>
      </c>
      <c r="B18" s="188"/>
      <c r="C18" s="188"/>
      <c r="D18" s="106" t="s">
        <v>135</v>
      </c>
      <c r="E18" s="93">
        <f t="shared" si="0"/>
        <v>1.25</v>
      </c>
      <c r="F18" s="93">
        <v>0</v>
      </c>
      <c r="G18" s="95">
        <v>1.25</v>
      </c>
    </row>
    <row r="19" spans="1:7" s="4" customFormat="1" ht="22.5" customHeight="1">
      <c r="A19" s="187">
        <v>30227</v>
      </c>
      <c r="B19" s="188"/>
      <c r="C19" s="188"/>
      <c r="D19" s="106" t="s">
        <v>134</v>
      </c>
      <c r="E19" s="93">
        <f t="shared" si="0"/>
        <v>0.2</v>
      </c>
      <c r="F19" s="93">
        <v>0</v>
      </c>
      <c r="G19" s="95">
        <v>0.2</v>
      </c>
    </row>
    <row r="20" spans="1:7" s="4" customFormat="1" ht="22.5" customHeight="1">
      <c r="A20" s="187">
        <v>30229</v>
      </c>
      <c r="B20" s="188"/>
      <c r="C20" s="188"/>
      <c r="D20" s="106" t="s">
        <v>139</v>
      </c>
      <c r="E20" s="93">
        <f t="shared" si="0"/>
        <v>3.4</v>
      </c>
      <c r="F20" s="93">
        <v>0</v>
      </c>
      <c r="G20" s="95">
        <v>3.4</v>
      </c>
    </row>
    <row r="21" spans="1:7" s="4" customFormat="1" ht="22.5" customHeight="1">
      <c r="A21" s="187">
        <v>30299</v>
      </c>
      <c r="B21" s="188"/>
      <c r="C21" s="188"/>
      <c r="D21" s="106" t="s">
        <v>136</v>
      </c>
      <c r="E21" s="93">
        <f t="shared" si="0"/>
        <v>1.52</v>
      </c>
      <c r="F21" s="93">
        <v>0</v>
      </c>
      <c r="G21" s="95">
        <v>1.52</v>
      </c>
    </row>
    <row r="22" spans="1:7" s="4" customFormat="1" ht="22.5" customHeight="1">
      <c r="A22" s="187">
        <v>30309</v>
      </c>
      <c r="B22" s="188"/>
      <c r="C22" s="188"/>
      <c r="D22" s="107" t="s">
        <v>137</v>
      </c>
      <c r="E22" s="93">
        <f t="shared" si="0"/>
        <v>0.82</v>
      </c>
      <c r="F22" s="93">
        <v>0.82</v>
      </c>
      <c r="G22" s="95">
        <v>0</v>
      </c>
    </row>
    <row r="23" spans="1:7" s="4" customFormat="1" ht="22.5" customHeight="1">
      <c r="A23" s="187">
        <v>30311</v>
      </c>
      <c r="B23" s="188"/>
      <c r="C23" s="188"/>
      <c r="D23" s="107" t="s">
        <v>138</v>
      </c>
      <c r="E23" s="93">
        <f t="shared" si="0"/>
        <v>11.08</v>
      </c>
      <c r="F23" s="93">
        <v>11.08</v>
      </c>
      <c r="G23" s="95">
        <v>0</v>
      </c>
    </row>
    <row r="24" spans="1:7" s="4" customFormat="1" ht="22.5" customHeight="1">
      <c r="A24" s="187">
        <v>30399</v>
      </c>
      <c r="B24" s="188"/>
      <c r="C24" s="188"/>
      <c r="D24" s="109" t="s">
        <v>140</v>
      </c>
      <c r="E24" s="93">
        <f t="shared" si="0"/>
        <v>40.41</v>
      </c>
      <c r="F24" s="94">
        <v>40.41</v>
      </c>
      <c r="G24" s="95">
        <v>0</v>
      </c>
    </row>
    <row r="25" spans="1:7" s="4" customFormat="1" ht="22.5" customHeight="1" thickBot="1">
      <c r="A25" s="189">
        <v>31002</v>
      </c>
      <c r="B25" s="190"/>
      <c r="C25" s="190"/>
      <c r="D25" s="111" t="s">
        <v>141</v>
      </c>
      <c r="E25" s="112">
        <f t="shared" si="0"/>
        <v>2.67</v>
      </c>
      <c r="F25" s="113">
        <v>0</v>
      </c>
      <c r="G25" s="114">
        <v>2.67</v>
      </c>
    </row>
    <row r="26" spans="1:7" ht="118.5" customHeight="1">
      <c r="A26" s="191" t="s">
        <v>90</v>
      </c>
      <c r="B26" s="191"/>
      <c r="C26" s="192"/>
      <c r="D26" s="192"/>
      <c r="E26" s="192"/>
      <c r="F26" s="192"/>
      <c r="G26" s="192"/>
    </row>
  </sheetData>
  <sheetProtection/>
  <mergeCells count="26">
    <mergeCell ref="A1:G1"/>
    <mergeCell ref="A4:D4"/>
    <mergeCell ref="A8:D8"/>
    <mergeCell ref="A9:D9"/>
    <mergeCell ref="A10:C10"/>
    <mergeCell ref="A24:C24"/>
    <mergeCell ref="A11:C11"/>
    <mergeCell ref="A12:C12"/>
    <mergeCell ref="A13:C13"/>
    <mergeCell ref="A14:C14"/>
    <mergeCell ref="A25:C25"/>
    <mergeCell ref="A26:G26"/>
    <mergeCell ref="D5:D7"/>
    <mergeCell ref="E4:E7"/>
    <mergeCell ref="F4:F7"/>
    <mergeCell ref="G4:G7"/>
    <mergeCell ref="A5:C7"/>
    <mergeCell ref="A15:C15"/>
    <mergeCell ref="A16:C16"/>
    <mergeCell ref="A17:C17"/>
    <mergeCell ref="A23:C23"/>
    <mergeCell ref="A19:C19"/>
    <mergeCell ref="A18:C18"/>
    <mergeCell ref="A21:C21"/>
    <mergeCell ref="A22:C22"/>
    <mergeCell ref="A20:C20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9" sqref="A9:L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81" t="s">
        <v>91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="2" customFormat="1" ht="10.5" customHeight="1">
      <c r="L2" s="7" t="s">
        <v>92</v>
      </c>
    </row>
    <row r="3" spans="1:12" s="2" customFormat="1" ht="15" customHeight="1">
      <c r="A3" s="90" t="s">
        <v>107</v>
      </c>
      <c r="B3" s="23"/>
      <c r="C3" s="23"/>
      <c r="D3" s="23"/>
      <c r="E3" s="23"/>
      <c r="F3" s="23"/>
      <c r="G3" s="23"/>
      <c r="H3" s="23"/>
      <c r="I3" s="23"/>
      <c r="J3" s="23"/>
      <c r="K3" s="9"/>
      <c r="L3" s="7" t="s">
        <v>2</v>
      </c>
    </row>
    <row r="4" spans="1:12" s="3" customFormat="1" ht="27.75" customHeight="1">
      <c r="A4" s="206" t="s">
        <v>124</v>
      </c>
      <c r="B4" s="207"/>
      <c r="C4" s="207"/>
      <c r="D4" s="207"/>
      <c r="E4" s="207"/>
      <c r="F4" s="208"/>
      <c r="G4" s="209" t="s">
        <v>125</v>
      </c>
      <c r="H4" s="207"/>
      <c r="I4" s="207"/>
      <c r="J4" s="207"/>
      <c r="K4" s="207"/>
      <c r="L4" s="210"/>
    </row>
    <row r="5" spans="1:12" s="3" customFormat="1" ht="30" customHeight="1">
      <c r="A5" s="197" t="s">
        <v>44</v>
      </c>
      <c r="B5" s="199" t="s">
        <v>93</v>
      </c>
      <c r="C5" s="211" t="s">
        <v>94</v>
      </c>
      <c r="D5" s="212"/>
      <c r="E5" s="213"/>
      <c r="F5" s="201" t="s">
        <v>95</v>
      </c>
      <c r="G5" s="202" t="s">
        <v>44</v>
      </c>
      <c r="H5" s="199" t="s">
        <v>93</v>
      </c>
      <c r="I5" s="211" t="s">
        <v>94</v>
      </c>
      <c r="J5" s="212"/>
      <c r="K5" s="213"/>
      <c r="L5" s="204" t="s">
        <v>95</v>
      </c>
    </row>
    <row r="6" spans="1:12" s="3" customFormat="1" ht="30" customHeight="1">
      <c r="A6" s="198"/>
      <c r="B6" s="200"/>
      <c r="C6" s="24" t="s">
        <v>96</v>
      </c>
      <c r="D6" s="24" t="s">
        <v>97</v>
      </c>
      <c r="E6" s="24" t="s">
        <v>98</v>
      </c>
      <c r="F6" s="201"/>
      <c r="G6" s="203"/>
      <c r="H6" s="200"/>
      <c r="I6" s="24" t="s">
        <v>96</v>
      </c>
      <c r="J6" s="24" t="s">
        <v>97</v>
      </c>
      <c r="K6" s="24" t="s">
        <v>98</v>
      </c>
      <c r="L6" s="205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8">
        <v>12</v>
      </c>
    </row>
    <row r="8" spans="1:12" s="4" customFormat="1" ht="42.75" customHeight="1">
      <c r="A8" s="98">
        <f>B8+C8+F8</f>
        <v>2.5</v>
      </c>
      <c r="B8" s="27">
        <v>0</v>
      </c>
      <c r="C8" s="96">
        <f>D8+E8</f>
        <v>2.5</v>
      </c>
      <c r="D8" s="27">
        <v>0</v>
      </c>
      <c r="E8" s="96">
        <v>2.5</v>
      </c>
      <c r="F8" s="96">
        <v>0</v>
      </c>
      <c r="G8" s="96">
        <f>H8+I8+L8</f>
        <v>2.5</v>
      </c>
      <c r="H8" s="96">
        <v>0</v>
      </c>
      <c r="I8" s="96">
        <f>J8+K8</f>
        <v>2.5</v>
      </c>
      <c r="J8" s="96">
        <v>0</v>
      </c>
      <c r="K8" s="96">
        <v>2.5</v>
      </c>
      <c r="L8" s="97">
        <v>0</v>
      </c>
    </row>
    <row r="9" spans="1:12" ht="138.75" customHeight="1">
      <c r="A9" s="167" t="s">
        <v>99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6" sqref="A16:G16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81" t="s">
        <v>100</v>
      </c>
      <c r="B1" s="181"/>
      <c r="C1" s="181"/>
      <c r="D1" s="181"/>
      <c r="E1" s="181"/>
      <c r="F1" s="181"/>
      <c r="G1" s="181"/>
    </row>
    <row r="2" spans="1:7" s="2" customFormat="1" ht="10.5" customHeight="1">
      <c r="A2" s="6"/>
      <c r="B2" s="6"/>
      <c r="C2" s="6"/>
      <c r="D2" s="6"/>
      <c r="G2" s="7" t="s">
        <v>101</v>
      </c>
    </row>
    <row r="3" spans="1:7" s="2" customFormat="1" ht="15" customHeight="1">
      <c r="A3" s="90" t="s">
        <v>107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182" t="s">
        <v>82</v>
      </c>
      <c r="B4" s="183"/>
      <c r="C4" s="184"/>
      <c r="D4" s="184"/>
      <c r="E4" s="217" t="s">
        <v>32</v>
      </c>
      <c r="F4" s="217" t="s">
        <v>62</v>
      </c>
      <c r="G4" s="218" t="s">
        <v>63</v>
      </c>
    </row>
    <row r="5" spans="1:7" s="3" customFormat="1" ht="27" customHeight="1">
      <c r="A5" s="179" t="s">
        <v>56</v>
      </c>
      <c r="B5" s="180"/>
      <c r="C5" s="169"/>
      <c r="D5" s="169" t="s">
        <v>57</v>
      </c>
      <c r="E5" s="217"/>
      <c r="F5" s="217"/>
      <c r="G5" s="218"/>
    </row>
    <row r="6" spans="1:7" s="3" customFormat="1" ht="18" customHeight="1">
      <c r="A6" s="179"/>
      <c r="B6" s="180"/>
      <c r="C6" s="169"/>
      <c r="D6" s="169"/>
      <c r="E6" s="217"/>
      <c r="F6" s="217"/>
      <c r="G6" s="218"/>
    </row>
    <row r="7" spans="1:7" s="3" customFormat="1" ht="22.5" customHeight="1">
      <c r="A7" s="179"/>
      <c r="B7" s="180"/>
      <c r="C7" s="169"/>
      <c r="D7" s="169"/>
      <c r="E7" s="217"/>
      <c r="F7" s="217"/>
      <c r="G7" s="218"/>
    </row>
    <row r="8" spans="1:7" s="3" customFormat="1" ht="22.5" customHeight="1">
      <c r="A8" s="185" t="s">
        <v>58</v>
      </c>
      <c r="B8" s="186"/>
      <c r="C8" s="186"/>
      <c r="D8" s="180"/>
      <c r="E8" s="10">
        <v>1</v>
      </c>
      <c r="F8" s="10">
        <v>2</v>
      </c>
      <c r="G8" s="11">
        <v>3</v>
      </c>
    </row>
    <row r="9" spans="1:7" s="3" customFormat="1" ht="22.5" customHeight="1">
      <c r="A9" s="219" t="s">
        <v>44</v>
      </c>
      <c r="B9" s="220"/>
      <c r="C9" s="220"/>
      <c r="D9" s="221"/>
      <c r="E9" s="12"/>
      <c r="F9" s="12"/>
      <c r="G9" s="13"/>
    </row>
    <row r="10" spans="1:7" s="4" customFormat="1" ht="22.5" customHeight="1">
      <c r="A10" s="179"/>
      <c r="B10" s="180"/>
      <c r="C10" s="169"/>
      <c r="D10" s="14"/>
      <c r="E10" s="222" t="s">
        <v>118</v>
      </c>
      <c r="F10" s="223"/>
      <c r="G10" s="17"/>
    </row>
    <row r="11" spans="1:7" s="4" customFormat="1" ht="22.5" customHeight="1">
      <c r="A11" s="179"/>
      <c r="B11" s="180"/>
      <c r="C11" s="169"/>
      <c r="D11" s="18"/>
      <c r="E11" s="172"/>
      <c r="F11" s="224"/>
      <c r="G11" s="19"/>
    </row>
    <row r="12" spans="1:7" s="4" customFormat="1" ht="22.5" customHeight="1">
      <c r="A12" s="179"/>
      <c r="B12" s="180"/>
      <c r="C12" s="169"/>
      <c r="D12" s="14"/>
      <c r="E12" s="15"/>
      <c r="F12" s="15"/>
      <c r="G12" s="19"/>
    </row>
    <row r="13" spans="1:7" s="4" customFormat="1" ht="22.5" customHeight="1">
      <c r="A13" s="179"/>
      <c r="B13" s="180"/>
      <c r="C13" s="169"/>
      <c r="D13" s="18"/>
      <c r="E13" s="15"/>
      <c r="F13" s="15"/>
      <c r="G13" s="19"/>
    </row>
    <row r="14" spans="1:7" s="4" customFormat="1" ht="22.5" customHeight="1">
      <c r="A14" s="179"/>
      <c r="B14" s="180"/>
      <c r="C14" s="169"/>
      <c r="D14" s="18"/>
      <c r="E14" s="15"/>
      <c r="F14" s="15"/>
      <c r="G14" s="19"/>
    </row>
    <row r="15" spans="1:7" s="4" customFormat="1" ht="22.5" customHeight="1">
      <c r="A15" s="214"/>
      <c r="B15" s="215"/>
      <c r="C15" s="216"/>
      <c r="D15" s="20"/>
      <c r="E15" s="21"/>
      <c r="F15" s="21"/>
      <c r="G15" s="22"/>
    </row>
    <row r="16" spans="1:7" s="5" customFormat="1" ht="120" customHeight="1">
      <c r="A16" s="191" t="s">
        <v>102</v>
      </c>
      <c r="B16" s="191"/>
      <c r="C16" s="192"/>
      <c r="D16" s="192"/>
      <c r="E16" s="192"/>
      <c r="F16" s="192"/>
      <c r="G16" s="192"/>
    </row>
  </sheetData>
  <sheetProtection/>
  <mergeCells count="17">
    <mergeCell ref="A1:G1"/>
    <mergeCell ref="A4:D4"/>
    <mergeCell ref="A8:D8"/>
    <mergeCell ref="A9:D9"/>
    <mergeCell ref="A10:C10"/>
    <mergeCell ref="A11:C11"/>
    <mergeCell ref="E10:F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2018-03-27T02:57:49Z</cp:lastPrinted>
  <dcterms:created xsi:type="dcterms:W3CDTF">2011-12-26T04:36:18Z</dcterms:created>
  <dcterms:modified xsi:type="dcterms:W3CDTF">2018-03-27T02:57:57Z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