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65" tabRatio="1000" activeTab="10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</sheets>
  <definedNames/>
  <calcPr fullCalcOnLoad="1"/>
</workbook>
</file>

<file path=xl/sharedStrings.xml><?xml version="1.0" encoding="utf-8"?>
<sst xmlns="http://schemas.openxmlformats.org/spreadsheetml/2006/main" count="435" uniqueCount="302">
  <si>
    <t>附件2-1</t>
  </si>
  <si>
    <t>部门收支总表</t>
  </si>
  <si>
    <t>单位:元</t>
  </si>
  <si>
    <t>收                             入</t>
  </si>
  <si>
    <t>支                             出</t>
  </si>
  <si>
    <t xml:space="preserve">项            目 </t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</si>
  <si>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</si>
  <si>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</si>
  <si>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</si>
  <si>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</si>
  <si>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</si>
  <si>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</si>
  <si>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</si>
  <si>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</si>
  <si>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</si>
  <si>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</si>
  <si>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</si>
  <si>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</si>
  <si>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</si>
  <si>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</si>
  <si>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</si>
  <si>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</si>
  <si>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</si>
  <si>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</si>
  <si>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</si>
  <si>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</si>
  <si>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</si>
  <si>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</si>
  <si>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</si>
  <si>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</si>
  <si>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</si>
  <si>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</si>
  <si>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</si>
  <si>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</si>
  <si>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</si>
  <si>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</si>
  <si>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</si>
  <si>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</si>
  <si>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</si>
  <si>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</si>
  <si>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</si>
  <si>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</si>
  <si>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</si>
  <si>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</si>
  <si>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</si>
  <si>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</si>
  <si>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</si>
  <si>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</si>
  <si>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</si>
  <si>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</si>
  <si>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支      出      总      计</t>
  </si>
  <si>
    <t>附件2-2</t>
  </si>
  <si>
    <t>部门收入总表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</si>
  <si>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</si>
  <si>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</si>
  <si>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</si>
  <si>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</si>
  <si>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</si>
  <si>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</si>
  <si>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</si>
  <si>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</si>
  <si>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</si>
  <si>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</si>
  <si>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</si>
  <si>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</si>
  <si>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</si>
  <si>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</si>
  <si>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</si>
  <si>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</si>
  <si>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</si>
  <si>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</si>
  <si>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</si>
  <si>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</si>
  <si>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</si>
  <si>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</si>
  <si>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</si>
  <si>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附件2-3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</si>
  <si>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</si>
  <si>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</si>
  <si>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</si>
  <si>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</si>
  <si>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</si>
  <si>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</si>
  <si>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</si>
  <si>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</si>
  <si>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附件2-4</t>
  </si>
  <si>
    <t>部门基本支出表</t>
  </si>
  <si>
    <t>经济科目名称          （到款级）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</si>
  <si>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</si>
  <si>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</si>
  <si>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</si>
  <si>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</si>
  <si>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</si>
  <si>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</si>
  <si>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</si>
  <si>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</si>
  <si>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</si>
  <si>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</si>
  <si>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其他资本性支出</t>
  </si>
  <si>
    <t>附件2-5</t>
  </si>
  <si>
    <t>部门项目支出表</t>
  </si>
  <si>
    <t xml:space="preserve">项目名称          </t>
  </si>
  <si>
    <t>其他  资金</t>
  </si>
  <si>
    <t>附件2-6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</si>
  <si>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</si>
  <si>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</si>
  <si>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</si>
  <si>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</si>
  <si>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</si>
  <si>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</si>
  <si>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</si>
  <si>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</si>
  <si>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</si>
  <si>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</si>
  <si>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</si>
  <si>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</si>
  <si>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</si>
  <si>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</si>
  <si>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</si>
  <si>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</si>
  <si>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</si>
  <si>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</si>
  <si>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</si>
  <si>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</si>
  <si>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</si>
  <si>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</si>
  <si>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</si>
  <si>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</si>
  <si>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</si>
  <si>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</si>
  <si>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</si>
  <si>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</si>
  <si>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</si>
  <si>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</si>
  <si>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</si>
  <si>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</si>
  <si>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</si>
  <si>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</si>
  <si>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</si>
  <si>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</si>
  <si>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</si>
  <si>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</si>
  <si>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</si>
  <si>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</si>
  <si>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</si>
  <si>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</si>
  <si>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</si>
  <si>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</si>
  <si>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</si>
  <si>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</si>
  <si>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</si>
  <si>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</si>
  <si>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</si>
  <si>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</si>
  <si>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</si>
  <si>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</si>
  <si>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</si>
  <si>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</si>
  <si>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</si>
  <si>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</si>
  <si>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</si>
  <si>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</si>
  <si>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</si>
  <si>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</si>
  <si>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</si>
  <si>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</si>
  <si>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</si>
  <si>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</si>
  <si>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</si>
  <si>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</si>
  <si>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</si>
  <si>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</si>
  <si>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</si>
  <si>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</si>
  <si>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</si>
  <si>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</si>
  <si>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</si>
  <si>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</si>
  <si>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</si>
  <si>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</si>
  <si>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</si>
  <si>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</si>
  <si>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</si>
  <si>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</si>
  <si>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</si>
  <si>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</si>
  <si>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</si>
  <si>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</si>
  <si>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</si>
  <si>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</si>
  <si>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</si>
  <si>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</si>
  <si>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</si>
  <si>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</si>
  <si>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</si>
  <si>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</si>
  <si>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</si>
  <si>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附件2-7</t>
  </si>
  <si>
    <t>一般公共预算支出表</t>
  </si>
  <si>
    <t>项目</t>
  </si>
  <si>
    <t>一般公共预算支出</t>
  </si>
  <si>
    <t>合  计</t>
  </si>
  <si>
    <t>附件2-8</t>
  </si>
  <si>
    <t>一般公共预算基本支出表</t>
  </si>
  <si>
    <t>经济科目名称              （到款级）</t>
  </si>
  <si>
    <t>一般公共预算基本支出</t>
  </si>
  <si>
    <t>合 计</t>
  </si>
  <si>
    <t>附件2-9</t>
  </si>
  <si>
    <t>一般公共预算项目支出表</t>
  </si>
  <si>
    <t>附件2-10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</si>
  <si>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</si>
  <si>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</si>
  <si>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</si>
  <si>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</si>
  <si>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</si>
  <si>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</si>
  <si>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</si>
  <si>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</si>
  <si>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</si>
  <si>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</t>
  </si>
  <si>
    <t>1.本表应填写的资金为一般公共预算安排资金。</t>
  </si>
  <si>
    <t>2.机关运行费，即部门（单位）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</si>
  <si>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附件2-11</t>
  </si>
  <si>
    <t>政府性基金预算支出表</t>
  </si>
  <si>
    <t>项   目</t>
  </si>
  <si>
    <t>政府性基金预算支出</t>
  </si>
  <si>
    <r>
      <t xml:space="preserve">单位名称：   </t>
    </r>
    <r>
      <rPr>
        <sz val="10"/>
        <rFont val="宋体"/>
        <family val="0"/>
      </rPr>
      <t>韶关市林业局</t>
    </r>
    <r>
      <rPr>
        <sz val="10"/>
        <rFont val="宋体"/>
        <family val="0"/>
      </rPr>
      <t xml:space="preserve"> </t>
    </r>
  </si>
  <si>
    <t xml:space="preserve">单位名称：韶关市林业局 </t>
  </si>
  <si>
    <r>
      <t>2</t>
    </r>
    <r>
      <rPr>
        <u val="single"/>
        <sz val="9"/>
        <rFont val="宋体"/>
        <family val="0"/>
      </rPr>
      <t>016</t>
    </r>
    <r>
      <rPr>
        <sz val="9"/>
        <rFont val="宋体"/>
        <family val="0"/>
      </rPr>
      <t>年预算</t>
    </r>
  </si>
  <si>
    <t>归口管理的行政单位离退休</t>
  </si>
  <si>
    <t>其他医疗保障支出</t>
  </si>
  <si>
    <t>行政运行</t>
  </si>
  <si>
    <t>森林培育</t>
  </si>
  <si>
    <t>森林资源管理</t>
  </si>
  <si>
    <t>林业防灾减灾</t>
  </si>
  <si>
    <t>其他林业支出</t>
  </si>
  <si>
    <t>住房公积金</t>
  </si>
  <si>
    <t>基本工资</t>
  </si>
  <si>
    <t>津贴补贴</t>
  </si>
  <si>
    <t>其他工资福利支出</t>
  </si>
  <si>
    <t>因公出国（境）费用</t>
  </si>
  <si>
    <t>差旅费</t>
  </si>
  <si>
    <t>会议费</t>
  </si>
  <si>
    <t>公务接待费</t>
  </si>
  <si>
    <t>水费</t>
  </si>
  <si>
    <t>培训费</t>
  </si>
  <si>
    <t>其他商品和服务支出</t>
  </si>
  <si>
    <t>电费</t>
  </si>
  <si>
    <t>邮电费</t>
  </si>
  <si>
    <t>办公费</t>
  </si>
  <si>
    <t>公务用车运行维护费</t>
  </si>
  <si>
    <t>福利费</t>
  </si>
  <si>
    <t>社会保障缴费</t>
  </si>
  <si>
    <t>退休费</t>
  </si>
  <si>
    <t>离休费</t>
  </si>
  <si>
    <t>住房公积金</t>
  </si>
  <si>
    <t>归口管理的行政单位离退休</t>
  </si>
  <si>
    <t>其他医疗保障支出</t>
  </si>
  <si>
    <t>行政运行</t>
  </si>
  <si>
    <t>森林培育</t>
  </si>
  <si>
    <t>森林资源管理</t>
  </si>
  <si>
    <t>林业防灾减灾</t>
  </si>
  <si>
    <t>其他林业支出</t>
  </si>
  <si>
    <t>租赁费</t>
  </si>
  <si>
    <t>劳务费</t>
  </si>
  <si>
    <t>专用材料费</t>
  </si>
  <si>
    <t>印刷费</t>
  </si>
  <si>
    <t>专用设备购置</t>
  </si>
  <si>
    <t>企业政策性补贴</t>
  </si>
  <si>
    <t>对全市护林员工资进行补助。</t>
  </si>
  <si>
    <t>开展森林防火宣传、督导工作。</t>
  </si>
  <si>
    <t>开展山林纠纷调处办案工作经费</t>
  </si>
  <si>
    <t>安排武江区林业局芙蓉山管护经费</t>
  </si>
  <si>
    <t>开展全市茶叶产业调研、检查、指导，以及项目申报</t>
  </si>
  <si>
    <t>市林业局直属林场上缴育林基金使用</t>
  </si>
  <si>
    <t>政策性森林保险保费补贴市财政配套部分</t>
  </si>
  <si>
    <t>开展森林防火培训、应急工作</t>
  </si>
  <si>
    <r>
      <t>绩效目标</t>
    </r>
    <r>
      <rPr>
        <sz val="12"/>
        <rFont val="宋体"/>
        <family val="0"/>
      </rPr>
      <t xml:space="preserve">    </t>
    </r>
    <r>
      <rPr>
        <sz val="9"/>
        <rFont val="宋体"/>
        <family val="0"/>
      </rPr>
      <t>（简略表述项目              实施的内容及      目的）</t>
    </r>
  </si>
  <si>
    <t>护林员补助资金</t>
  </si>
  <si>
    <t>门店租金返还</t>
  </si>
  <si>
    <t>完成辖区内新一轮森林资源调查和野生动物资源调查</t>
  </si>
  <si>
    <t>国有资产有偿使用收入</t>
  </si>
  <si>
    <t>森林防火工作经费</t>
  </si>
  <si>
    <t>山林纠纷调处</t>
  </si>
  <si>
    <t>韶关市“三山”公园(武江区芙蓉山管护经费）</t>
  </si>
  <si>
    <t>韶关市南岭茶叶产业带项目建设工作经费</t>
  </si>
  <si>
    <t>市林业局2016年野生动物资源调查经费和森林资源二类调查专项经费</t>
  </si>
  <si>
    <t>市林业局直属林场育林基金返还</t>
  </si>
  <si>
    <t>政策性森林保险保费补贴 市级配套资金</t>
  </si>
  <si>
    <t>组建市森林防火应急预备力量</t>
  </si>
  <si>
    <t>因公出国（境）费用</t>
  </si>
  <si>
    <t>差旅费</t>
  </si>
  <si>
    <t>水费</t>
  </si>
  <si>
    <t>单位名称：韶关市林业局</t>
  </si>
  <si>
    <t>经济分类科目编码</t>
  </si>
  <si>
    <t>对企事业单位补贴</t>
  </si>
  <si>
    <t>此表空白</t>
  </si>
  <si>
    <t>债务利息支出</t>
  </si>
  <si>
    <t>基本建设支出</t>
  </si>
  <si>
    <t>其他资本性支出</t>
  </si>
  <si>
    <t>其他支出</t>
  </si>
  <si>
    <t>其他对个人和家庭的补助支出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</si>
</sst>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  <numFmt numFmtId="178" formatCode="#,###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黑体"/>
      <family val="3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b/>
      <sz val="9"/>
      <name val="宋体"/>
      <family val="0"/>
    </font>
    <font>
      <b/>
      <sz val="14"/>
      <name val="黑体"/>
      <family val="3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1"/>
      <name val="宋体"/>
      <family val="0"/>
    </font>
    <font>
      <sz val="22"/>
      <color indexed="8"/>
      <name val="宋体"/>
      <family val="0"/>
    </font>
    <font>
      <u val="single"/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4" borderId="5" applyNumberFormat="0" applyAlignment="0" applyProtection="0"/>
    <xf numFmtId="0" fontId="17" fillId="35" borderId="6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9" borderId="0" applyNumberFormat="0" applyBorder="0" applyAlignment="0" applyProtection="0"/>
    <xf numFmtId="0" fontId="21" fillId="40" borderId="0" applyNumberFormat="0" applyBorder="0" applyAlignment="0" applyProtection="0"/>
    <xf numFmtId="0" fontId="15" fillId="34" borderId="8" applyNumberFormat="0" applyAlignment="0" applyProtection="0"/>
    <xf numFmtId="0" fontId="4" fillId="7" borderId="5" applyNumberFormat="0" applyAlignment="0" applyProtection="0"/>
    <xf numFmtId="0" fontId="8" fillId="0" borderId="0" applyNumberFormat="0" applyFill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0" fillId="47" borderId="9" applyNumberFormat="0" applyFont="0" applyAlignment="0" applyProtection="0"/>
  </cellStyleXfs>
  <cellXfs count="156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" fillId="0" borderId="0" xfId="65">
      <alignment/>
      <protection/>
    </xf>
    <xf numFmtId="0" fontId="26" fillId="0" borderId="0" xfId="65" applyFont="1" applyAlignment="1">
      <alignment horizontal="right"/>
      <protection/>
    </xf>
    <xf numFmtId="0" fontId="3" fillId="0" borderId="10" xfId="65" applyFont="1" applyFill="1" applyBorder="1" applyAlignment="1">
      <alignment horizontal="center" vertical="center" wrapText="1" shrinkToFit="1"/>
      <protection/>
    </xf>
    <xf numFmtId="0" fontId="3" fillId="0" borderId="10" xfId="65" applyFont="1" applyFill="1" applyBorder="1" applyAlignment="1">
      <alignment horizontal="center" vertical="center" shrinkToFit="1"/>
      <protection/>
    </xf>
    <xf numFmtId="4" fontId="3" fillId="0" borderId="10" xfId="65" applyNumberFormat="1" applyFont="1" applyFill="1" applyBorder="1" applyAlignment="1">
      <alignment horizontal="right" vertical="center" shrinkToFit="1"/>
      <protection/>
    </xf>
    <xf numFmtId="0" fontId="0" fillId="0" borderId="10" xfId="0" applyBorder="1" applyAlignment="1">
      <alignment vertical="center"/>
    </xf>
    <xf numFmtId="0" fontId="0" fillId="0" borderId="0" xfId="61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28" fillId="0" borderId="10" xfId="0" applyFont="1" applyBorder="1" applyAlignment="1">
      <alignment horizontal="left" vertical="center"/>
    </xf>
    <xf numFmtId="0" fontId="28" fillId="0" borderId="10" xfId="0" applyFont="1" applyBorder="1" applyAlignment="1">
      <alignment vertical="center"/>
    </xf>
    <xf numFmtId="0" fontId="29" fillId="0" borderId="0" xfId="0" applyFont="1" applyFill="1" applyAlignment="1">
      <alignment vertical="center"/>
    </xf>
    <xf numFmtId="0" fontId="31" fillId="0" borderId="0" xfId="59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32" fillId="48" borderId="10" xfId="59" applyFont="1" applyFill="1" applyBorder="1" applyAlignment="1">
      <alignment horizontal="center" vertical="center" wrapText="1" shrinkToFit="1"/>
    </xf>
    <xf numFmtId="0" fontId="32" fillId="48" borderId="10" xfId="59" applyNumberFormat="1" applyFont="1" applyFill="1" applyBorder="1" applyAlignment="1">
      <alignment horizontal="center" vertical="center" wrapText="1" shrinkToFit="1"/>
    </xf>
    <xf numFmtId="0" fontId="32" fillId="0" borderId="11" xfId="59" applyNumberFormat="1" applyFont="1" applyFill="1" applyBorder="1" applyAlignment="1">
      <alignment horizontal="center" vertical="center" shrinkToFit="1"/>
    </xf>
    <xf numFmtId="4" fontId="33" fillId="0" borderId="11" xfId="59" applyNumberFormat="1" applyFont="1" applyFill="1" applyBorder="1" applyAlignment="1">
      <alignment/>
    </xf>
    <xf numFmtId="0" fontId="33" fillId="0" borderId="10" xfId="59" applyNumberFormat="1" applyFont="1" applyFill="1" applyBorder="1" applyAlignment="1">
      <alignment horizontal="left" vertical="center" shrinkToFit="1"/>
    </xf>
    <xf numFmtId="4" fontId="33" fillId="0" borderId="10" xfId="59" applyNumberFormat="1" applyFont="1" applyFill="1" applyBorder="1" applyAlignment="1">
      <alignment/>
    </xf>
    <xf numFmtId="0" fontId="0" fillId="0" borderId="0" xfId="0" applyBorder="1" applyAlignment="1">
      <alignment horizontal="right" vertical="center"/>
    </xf>
    <xf numFmtId="0" fontId="2" fillId="0" borderId="0" xfId="63">
      <alignment/>
      <protection/>
    </xf>
    <xf numFmtId="0" fontId="26" fillId="0" borderId="0" xfId="63" applyFont="1" applyAlignment="1">
      <alignment horizontal="right"/>
      <protection/>
    </xf>
    <xf numFmtId="0" fontId="25" fillId="48" borderId="10" xfId="63" applyFont="1" applyFill="1" applyBorder="1" applyAlignment="1">
      <alignment horizontal="center" vertical="center" wrapText="1" shrinkToFit="1"/>
      <protection/>
    </xf>
    <xf numFmtId="4" fontId="25" fillId="48" borderId="10" xfId="63" applyNumberFormat="1" applyFont="1" applyFill="1" applyBorder="1" applyAlignment="1">
      <alignment horizontal="right" vertical="center" shrinkToFit="1"/>
      <protection/>
    </xf>
    <xf numFmtId="0" fontId="25" fillId="48" borderId="10" xfId="63" applyFont="1" applyFill="1" applyBorder="1" applyAlignment="1">
      <alignment horizontal="right" vertical="center" shrinkToFit="1"/>
      <protection/>
    </xf>
    <xf numFmtId="0" fontId="25" fillId="48" borderId="10" xfId="63" applyFont="1" applyFill="1" applyBorder="1" applyAlignment="1">
      <alignment horizontal="left" vertical="center" shrinkToFit="1"/>
      <protection/>
    </xf>
    <xf numFmtId="0" fontId="38" fillId="0" borderId="0" xfId="64" applyFont="1">
      <alignment/>
      <protection/>
    </xf>
    <xf numFmtId="0" fontId="37" fillId="0" borderId="0" xfId="64" applyFont="1" applyAlignment="1">
      <alignment horizontal="center"/>
      <protection/>
    </xf>
    <xf numFmtId="0" fontId="37" fillId="0" borderId="0" xfId="64" applyFont="1" applyAlignment="1">
      <alignment horizontal="right"/>
      <protection/>
    </xf>
    <xf numFmtId="0" fontId="37" fillId="48" borderId="10" xfId="64" applyFont="1" applyFill="1" applyBorder="1" applyAlignment="1">
      <alignment horizontal="center" vertical="center"/>
      <protection/>
    </xf>
    <xf numFmtId="0" fontId="37" fillId="48" borderId="10" xfId="64" applyFont="1" applyFill="1" applyBorder="1" applyAlignment="1">
      <alignment horizontal="center" vertical="center" wrapText="1"/>
      <protection/>
    </xf>
    <xf numFmtId="0" fontId="37" fillId="48" borderId="10" xfId="64" applyFont="1" applyFill="1" applyBorder="1" applyAlignment="1">
      <alignment horizontal="left" vertical="center"/>
      <protection/>
    </xf>
    <xf numFmtId="4" fontId="37" fillId="48" borderId="10" xfId="64" applyNumberFormat="1" applyFont="1" applyFill="1" applyBorder="1" applyAlignment="1">
      <alignment horizontal="right" vertical="center" shrinkToFit="1"/>
      <protection/>
    </xf>
    <xf numFmtId="0" fontId="37" fillId="48" borderId="10" xfId="64" applyFont="1" applyFill="1" applyBorder="1" applyAlignment="1">
      <alignment horizontal="right" vertical="center" shrinkToFit="1"/>
      <protection/>
    </xf>
    <xf numFmtId="0" fontId="37" fillId="48" borderId="10" xfId="64" applyFont="1" applyFill="1" applyBorder="1" applyAlignment="1">
      <alignment horizontal="left" vertical="center" shrinkToFit="1"/>
      <protection/>
    </xf>
    <xf numFmtId="0" fontId="39" fillId="48" borderId="10" xfId="64" applyFont="1" applyFill="1" applyBorder="1" applyAlignment="1">
      <alignment horizontal="center" vertical="center"/>
      <protection/>
    </xf>
    <xf numFmtId="0" fontId="39" fillId="48" borderId="10" xfId="64" applyFont="1" applyFill="1" applyBorder="1" applyAlignment="1">
      <alignment vertical="center"/>
      <protection/>
    </xf>
    <xf numFmtId="0" fontId="37" fillId="48" borderId="10" xfId="64" applyFont="1" applyFill="1" applyBorder="1" applyAlignment="1">
      <alignment vertical="center"/>
      <protection/>
    </xf>
    <xf numFmtId="0" fontId="33" fillId="0" borderId="0" xfId="59" applyNumberFormat="1" applyFont="1" applyFill="1" applyBorder="1" applyAlignment="1">
      <alignment horizontal="right" vertical="center"/>
    </xf>
    <xf numFmtId="0" fontId="40" fillId="48" borderId="12" xfId="59" applyNumberFormat="1" applyFont="1" applyFill="1" applyBorder="1" applyAlignment="1">
      <alignment horizontal="center" vertical="center" wrapText="1" shrinkToFit="1"/>
    </xf>
    <xf numFmtId="4" fontId="33" fillId="0" borderId="13" xfId="59" applyNumberFormat="1" applyFont="1" applyFill="1" applyBorder="1" applyAlignment="1">
      <alignment/>
    </xf>
    <xf numFmtId="0" fontId="33" fillId="0" borderId="14" xfId="59" applyNumberFormat="1" applyFont="1" applyFill="1" applyBorder="1" applyAlignment="1">
      <alignment horizontal="left" vertical="center" shrinkToFit="1"/>
    </xf>
    <xf numFmtId="0" fontId="33" fillId="48" borderId="12" xfId="59" applyNumberFormat="1" applyFont="1" applyFill="1" applyBorder="1" applyAlignment="1">
      <alignment horizontal="center" vertical="center" wrapText="1" shrinkToFit="1"/>
    </xf>
    <xf numFmtId="0" fontId="2" fillId="0" borderId="0" xfId="62">
      <alignment/>
      <protection/>
    </xf>
    <xf numFmtId="0" fontId="25" fillId="0" borderId="0" xfId="62" applyFont="1" applyAlignment="1">
      <alignment horizontal="center"/>
      <protection/>
    </xf>
    <xf numFmtId="0" fontId="3" fillId="48" borderId="10" xfId="62" applyFont="1" applyFill="1" applyBorder="1" applyAlignment="1">
      <alignment horizontal="center" vertical="center" shrinkToFit="1"/>
      <protection/>
    </xf>
    <xf numFmtId="0" fontId="3" fillId="48" borderId="10" xfId="62" applyFont="1" applyFill="1" applyBorder="1" applyAlignment="1">
      <alignment horizontal="center" vertical="center" wrapText="1" shrinkToFit="1"/>
      <protection/>
    </xf>
    <xf numFmtId="4" fontId="3" fillId="48" borderId="10" xfId="62" applyNumberFormat="1" applyFont="1" applyFill="1" applyBorder="1" applyAlignment="1">
      <alignment horizontal="right" vertical="center" shrinkToFit="1"/>
      <protection/>
    </xf>
    <xf numFmtId="0" fontId="3" fillId="48" borderId="10" xfId="62" applyFont="1" applyFill="1" applyBorder="1" applyAlignment="1">
      <alignment horizontal="left" vertical="center" shrinkToFit="1"/>
      <protection/>
    </xf>
    <xf numFmtId="0" fontId="3" fillId="48" borderId="10" xfId="62" applyFont="1" applyFill="1" applyBorder="1" applyAlignment="1">
      <alignment horizontal="right" vertical="center" shrinkToFit="1"/>
      <protection/>
    </xf>
    <xf numFmtId="0" fontId="25" fillId="0" borderId="0" xfId="62" applyFont="1" applyAlignment="1">
      <alignment horizontal="right"/>
      <protection/>
    </xf>
    <xf numFmtId="0" fontId="2" fillId="0" borderId="0" xfId="60">
      <alignment/>
      <protection/>
    </xf>
    <xf numFmtId="0" fontId="25" fillId="0" borderId="0" xfId="60" applyFont="1" applyAlignment="1">
      <alignment horizontal="center"/>
      <protection/>
    </xf>
    <xf numFmtId="0" fontId="3" fillId="48" borderId="15" xfId="60" applyFont="1" applyFill="1" applyBorder="1" applyAlignment="1">
      <alignment horizontal="center" vertical="center" wrapText="1" shrinkToFit="1"/>
      <protection/>
    </xf>
    <xf numFmtId="0" fontId="3" fillId="48" borderId="15" xfId="60" applyFont="1" applyFill="1" applyBorder="1" applyAlignment="1">
      <alignment horizontal="center" vertical="center" shrinkToFit="1"/>
      <protection/>
    </xf>
    <xf numFmtId="4" fontId="3" fillId="48" borderId="15" xfId="60" applyNumberFormat="1" applyFont="1" applyFill="1" applyBorder="1" applyAlignment="1">
      <alignment horizontal="right" vertical="center" shrinkToFit="1"/>
      <protection/>
    </xf>
    <xf numFmtId="0" fontId="3" fillId="48" borderId="15" xfId="60" applyFont="1" applyFill="1" applyBorder="1" applyAlignment="1">
      <alignment horizontal="right" vertical="center" shrinkToFit="1"/>
      <protection/>
    </xf>
    <xf numFmtId="0" fontId="3" fillId="0" borderId="15" xfId="60" applyFont="1" applyBorder="1" applyAlignment="1">
      <alignment horizontal="left" vertical="center" shrinkToFit="1"/>
      <protection/>
    </xf>
    <xf numFmtId="4" fontId="3" fillId="0" borderId="15" xfId="60" applyNumberFormat="1" applyFont="1" applyBorder="1" applyAlignment="1">
      <alignment horizontal="right" vertical="center" shrinkToFit="1"/>
      <protection/>
    </xf>
    <xf numFmtId="0" fontId="3" fillId="0" borderId="15" xfId="60" applyFont="1" applyBorder="1" applyAlignment="1">
      <alignment horizontal="right" vertical="center" shrinkToFit="1"/>
      <protection/>
    </xf>
    <xf numFmtId="0" fontId="25" fillId="0" borderId="0" xfId="60" applyFont="1" applyAlignment="1">
      <alignment horizontal="right"/>
      <protection/>
    </xf>
    <xf numFmtId="0" fontId="26" fillId="0" borderId="0" xfId="60" applyFont="1" applyAlignment="1">
      <alignment horizontal="right"/>
      <protection/>
    </xf>
    <xf numFmtId="0" fontId="33" fillId="0" borderId="0" xfId="0" applyFont="1" applyAlignment="1">
      <alignment vertical="center"/>
    </xf>
    <xf numFmtId="0" fontId="33" fillId="0" borderId="0" xfId="58" applyNumberFormat="1" applyFont="1" applyFill="1" applyBorder="1" applyAlignment="1">
      <alignment horizontal="left" vertical="center"/>
    </xf>
    <xf numFmtId="0" fontId="31" fillId="0" borderId="0" xfId="58" applyNumberFormat="1" applyFont="1" applyFill="1" applyBorder="1" applyAlignment="1">
      <alignment/>
    </xf>
    <xf numFmtId="0" fontId="33" fillId="0" borderId="0" xfId="58" applyNumberFormat="1" applyFont="1" applyFill="1" applyBorder="1" applyAlignment="1">
      <alignment vertical="center"/>
    </xf>
    <xf numFmtId="0" fontId="33" fillId="0" borderId="0" xfId="58" applyNumberFormat="1" applyFont="1" applyFill="1" applyBorder="1" applyAlignment="1">
      <alignment horizontal="right" vertical="center"/>
    </xf>
    <xf numFmtId="0" fontId="1" fillId="48" borderId="12" xfId="58" applyFont="1" applyFill="1" applyBorder="1" applyAlignment="1">
      <alignment horizontal="center" vertical="center" wrapText="1" shrinkToFit="1"/>
    </xf>
    <xf numFmtId="0" fontId="1" fillId="48" borderId="12" xfId="58" applyFont="1" applyFill="1" applyBorder="1" applyAlignment="1">
      <alignment horizontal="left" vertical="center" wrapText="1" shrinkToFit="1"/>
    </xf>
    <xf numFmtId="4" fontId="1" fillId="0" borderId="12" xfId="58" applyNumberFormat="1" applyFont="1" applyBorder="1" applyAlignment="1">
      <alignment horizontal="center" shrinkToFit="1"/>
    </xf>
    <xf numFmtId="0" fontId="0" fillId="0" borderId="0" xfId="0" applyFont="1" applyAlignment="1">
      <alignment vertical="center"/>
    </xf>
    <xf numFmtId="0" fontId="37" fillId="0" borderId="0" xfId="64" applyFont="1">
      <alignment/>
      <protection/>
    </xf>
    <xf numFmtId="0" fontId="25" fillId="0" borderId="0" xfId="63" applyFont="1">
      <alignment/>
      <protection/>
    </xf>
    <xf numFmtId="0" fontId="0" fillId="0" borderId="0" xfId="0" applyFont="1" applyAlignment="1">
      <alignment horizontal="left" vertical="center"/>
    </xf>
    <xf numFmtId="0" fontId="42" fillId="48" borderId="12" xfId="58" applyFont="1" applyFill="1" applyBorder="1" applyAlignment="1">
      <alignment horizontal="center" vertical="center" wrapText="1" shrinkToFit="1"/>
    </xf>
    <xf numFmtId="0" fontId="3" fillId="0" borderId="15" xfId="60" applyFont="1" applyBorder="1" applyAlignment="1">
      <alignment horizontal="left" vertical="center" shrinkToFit="1"/>
      <protection/>
    </xf>
    <xf numFmtId="4" fontId="33" fillId="0" borderId="12" xfId="0" applyNumberFormat="1" applyFont="1" applyFill="1" applyBorder="1" applyAlignment="1">
      <alignment/>
    </xf>
    <xf numFmtId="177" fontId="3" fillId="48" borderId="10" xfId="62" applyNumberFormat="1" applyFont="1" applyFill="1" applyBorder="1" applyAlignment="1">
      <alignment horizontal="right" vertical="center" shrinkToFit="1"/>
      <protection/>
    </xf>
    <xf numFmtId="0" fontId="33" fillId="0" borderId="12" xfId="0" applyNumberFormat="1" applyFont="1" applyFill="1" applyBorder="1" applyAlignment="1">
      <alignment horizontal="left" vertical="center" shrinkToFit="1"/>
    </xf>
    <xf numFmtId="4" fontId="39" fillId="48" borderId="10" xfId="64" applyNumberFormat="1" applyFont="1" applyFill="1" applyBorder="1" applyAlignment="1">
      <alignment vertical="center"/>
      <protection/>
    </xf>
    <xf numFmtId="0" fontId="0" fillId="0" borderId="10" xfId="0" applyBorder="1" applyAlignment="1">
      <alignment vertical="center" wrapText="1"/>
    </xf>
    <xf numFmtId="0" fontId="33" fillId="0" borderId="12" xfId="0" applyNumberFormat="1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vertical="center" wrapText="1"/>
    </xf>
    <xf numFmtId="0" fontId="30" fillId="0" borderId="0" xfId="58" applyNumberFormat="1" applyFont="1" applyFill="1" applyBorder="1" applyAlignment="1">
      <alignment horizontal="center" vertical="center" wrapText="1" shrinkToFit="1"/>
    </xf>
    <xf numFmtId="0" fontId="1" fillId="48" borderId="16" xfId="58" applyFont="1" applyFill="1" applyBorder="1" applyAlignment="1">
      <alignment horizontal="center" vertical="center" wrapText="1" shrinkToFit="1"/>
    </xf>
    <xf numFmtId="0" fontId="1" fillId="48" borderId="15" xfId="58" applyFont="1" applyFill="1" applyBorder="1" applyAlignment="1">
      <alignment horizontal="center" vertical="center" wrapText="1" shrinkToFit="1"/>
    </xf>
    <xf numFmtId="0" fontId="41" fillId="0" borderId="0" xfId="60" applyFont="1" applyAlignment="1">
      <alignment horizontal="center"/>
      <protection/>
    </xf>
    <xf numFmtId="0" fontId="25" fillId="0" borderId="0" xfId="60" applyFont="1" applyAlignment="1">
      <alignment horizontal="left"/>
      <protection/>
    </xf>
    <xf numFmtId="0" fontId="25" fillId="0" borderId="0" xfId="60" applyFont="1" applyAlignment="1">
      <alignment horizontal="left"/>
      <protection/>
    </xf>
    <xf numFmtId="0" fontId="3" fillId="48" borderId="17" xfId="60" applyFont="1" applyFill="1" applyBorder="1" applyAlignment="1">
      <alignment horizontal="center" vertical="center" shrinkToFit="1"/>
      <protection/>
    </xf>
    <xf numFmtId="0" fontId="3" fillId="48" borderId="18" xfId="60" applyFont="1" applyFill="1" applyBorder="1" applyAlignment="1">
      <alignment horizontal="center" vertical="center" shrinkToFit="1"/>
      <protection/>
    </xf>
    <xf numFmtId="0" fontId="3" fillId="48" borderId="19" xfId="60" applyFont="1" applyFill="1" applyBorder="1" applyAlignment="1">
      <alignment horizontal="left" vertical="center" shrinkToFit="1"/>
      <protection/>
    </xf>
    <xf numFmtId="0" fontId="3" fillId="48" borderId="15" xfId="60" applyFont="1" applyFill="1" applyBorder="1" applyAlignment="1">
      <alignment horizontal="left" vertical="center" shrinkToFit="1"/>
      <protection/>
    </xf>
    <xf numFmtId="0" fontId="3" fillId="48" borderId="15" xfId="60" applyFont="1" applyFill="1" applyBorder="1" applyAlignment="1">
      <alignment horizontal="center" vertical="center" shrinkToFit="1"/>
      <protection/>
    </xf>
    <xf numFmtId="0" fontId="3" fillId="48" borderId="18" xfId="60" applyFont="1" applyFill="1" applyBorder="1" applyAlignment="1">
      <alignment horizontal="center" vertical="center" wrapText="1" shrinkToFit="1"/>
      <protection/>
    </xf>
    <xf numFmtId="0" fontId="3" fillId="48" borderId="15" xfId="60" applyFont="1" applyFill="1" applyBorder="1" applyAlignment="1">
      <alignment horizontal="center" vertical="center" wrapText="1" shrinkToFit="1"/>
      <protection/>
    </xf>
    <xf numFmtId="0" fontId="3" fillId="0" borderId="19" xfId="60" applyFont="1" applyBorder="1" applyAlignment="1">
      <alignment horizontal="left" vertical="center" shrinkToFit="1"/>
      <protection/>
    </xf>
    <xf numFmtId="0" fontId="3" fillId="0" borderId="15" xfId="60" applyFont="1" applyBorder="1" applyAlignment="1">
      <alignment horizontal="left" vertical="center" shrinkToFit="1"/>
      <protection/>
    </xf>
    <xf numFmtId="0" fontId="3" fillId="48" borderId="19" xfId="60" applyFont="1" applyFill="1" applyBorder="1" applyAlignment="1">
      <alignment horizontal="center" vertical="center" shrinkToFit="1"/>
      <protection/>
    </xf>
    <xf numFmtId="0" fontId="3" fillId="48" borderId="19" xfId="60" applyFont="1" applyFill="1" applyBorder="1" applyAlignment="1">
      <alignment horizontal="center" vertical="center" wrapText="1" shrinkToFit="1"/>
      <protection/>
    </xf>
    <xf numFmtId="0" fontId="3" fillId="0" borderId="19" xfId="60" applyFont="1" applyBorder="1" applyAlignment="1">
      <alignment horizontal="center" vertical="center" shrinkToFit="1"/>
      <protection/>
    </xf>
    <xf numFmtId="0" fontId="41" fillId="0" borderId="0" xfId="62" applyFont="1" applyAlignment="1">
      <alignment horizontal="center"/>
      <protection/>
    </xf>
    <xf numFmtId="0" fontId="25" fillId="0" borderId="0" xfId="62" applyFont="1" applyAlignment="1">
      <alignment horizontal="left"/>
      <protection/>
    </xf>
    <xf numFmtId="0" fontId="25" fillId="0" borderId="0" xfId="62" applyFont="1" applyAlignment="1">
      <alignment horizontal="left"/>
      <protection/>
    </xf>
    <xf numFmtId="0" fontId="3" fillId="48" borderId="10" xfId="62" applyFont="1" applyFill="1" applyBorder="1" applyAlignment="1">
      <alignment horizontal="center" vertical="center" shrinkToFit="1"/>
      <protection/>
    </xf>
    <xf numFmtId="0" fontId="3" fillId="48" borderId="10" xfId="62" applyFont="1" applyFill="1" applyBorder="1" applyAlignment="1">
      <alignment horizontal="center" vertical="center" wrapText="1" shrinkToFit="1"/>
      <protection/>
    </xf>
    <xf numFmtId="0" fontId="3" fillId="48" borderId="10" xfId="62" applyFont="1" applyFill="1" applyBorder="1" applyAlignment="1">
      <alignment horizontal="left" vertical="center" shrinkToFit="1"/>
      <protection/>
    </xf>
    <xf numFmtId="0" fontId="0" fillId="0" borderId="10" xfId="0" applyBorder="1" applyAlignment="1">
      <alignment vertical="center"/>
    </xf>
    <xf numFmtId="0" fontId="33" fillId="48" borderId="11" xfId="59" applyFont="1" applyFill="1" applyBorder="1" applyAlignment="1">
      <alignment horizontal="center" vertical="center" wrapText="1" shrinkToFit="1"/>
    </xf>
    <xf numFmtId="0" fontId="33" fillId="48" borderId="20" xfId="59" applyFont="1" applyFill="1" applyBorder="1" applyAlignment="1">
      <alignment horizontal="center" vertical="center" wrapText="1" shrinkToFit="1"/>
    </xf>
    <xf numFmtId="0" fontId="33" fillId="48" borderId="21" xfId="59" applyFont="1" applyFill="1" applyBorder="1" applyAlignment="1">
      <alignment horizontal="center" vertical="center" wrapText="1" shrinkToFit="1"/>
    </xf>
    <xf numFmtId="0" fontId="30" fillId="0" borderId="0" xfId="59" applyNumberFormat="1" applyFont="1" applyFill="1" applyBorder="1" applyAlignment="1">
      <alignment horizontal="center" vertical="center" wrapText="1" shrinkToFit="1"/>
    </xf>
    <xf numFmtId="0" fontId="33" fillId="48" borderId="16" xfId="59" applyFont="1" applyFill="1" applyBorder="1" applyAlignment="1">
      <alignment horizontal="center" vertical="center" wrapText="1" shrinkToFit="1"/>
    </xf>
    <xf numFmtId="0" fontId="33" fillId="48" borderId="22" xfId="59" applyFont="1" applyFill="1" applyBorder="1" applyAlignment="1">
      <alignment horizontal="center" vertical="center" wrapText="1" shrinkToFit="1"/>
    </xf>
    <xf numFmtId="0" fontId="33" fillId="48" borderId="15" xfId="59" applyFont="1" applyFill="1" applyBorder="1" applyAlignment="1">
      <alignment horizontal="center" vertical="center" wrapText="1" shrinkToFit="1"/>
    </xf>
    <xf numFmtId="0" fontId="40" fillId="48" borderId="16" xfId="59" applyFont="1" applyFill="1" applyBorder="1" applyAlignment="1">
      <alignment horizontal="center" vertical="center" wrapText="1" shrinkToFit="1"/>
    </xf>
    <xf numFmtId="0" fontId="40" fillId="48" borderId="22" xfId="59" applyFont="1" applyFill="1" applyBorder="1" applyAlignment="1">
      <alignment horizontal="center" vertical="center" wrapText="1" shrinkToFit="1"/>
    </xf>
    <xf numFmtId="0" fontId="40" fillId="48" borderId="15" xfId="59" applyFont="1" applyFill="1" applyBorder="1" applyAlignment="1">
      <alignment horizontal="center" vertical="center" wrapText="1" shrinkToFit="1"/>
    </xf>
    <xf numFmtId="0" fontId="40" fillId="48" borderId="11" xfId="59" applyFont="1" applyFill="1" applyBorder="1" applyAlignment="1">
      <alignment horizontal="center" vertical="center" wrapText="1" shrinkToFit="1"/>
    </xf>
    <xf numFmtId="0" fontId="40" fillId="48" borderId="20" xfId="59" applyFont="1" applyFill="1" applyBorder="1" applyAlignment="1">
      <alignment horizontal="center" vertical="center" wrapText="1" shrinkToFit="1"/>
    </xf>
    <xf numFmtId="0" fontId="40" fillId="48" borderId="21" xfId="59" applyFont="1" applyFill="1" applyBorder="1" applyAlignment="1">
      <alignment horizontal="center" vertical="center" wrapText="1" shrinkToFit="1"/>
    </xf>
    <xf numFmtId="0" fontId="40" fillId="48" borderId="13" xfId="59" applyFont="1" applyFill="1" applyBorder="1" applyAlignment="1">
      <alignment horizontal="center" vertical="center" wrapText="1" shrinkToFit="1"/>
    </xf>
    <xf numFmtId="0" fontId="40" fillId="48" borderId="23" xfId="59" applyFont="1" applyFill="1" applyBorder="1" applyAlignment="1">
      <alignment horizontal="center" vertical="center" wrapText="1" shrinkToFit="1"/>
    </xf>
    <xf numFmtId="0" fontId="2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6" fillId="0" borderId="0" xfId="64" applyFont="1" applyAlignment="1">
      <alignment horizontal="center"/>
      <protection/>
    </xf>
    <xf numFmtId="0" fontId="37" fillId="48" borderId="10" xfId="64" applyFont="1" applyFill="1" applyBorder="1" applyAlignment="1">
      <alignment horizontal="center" vertical="center"/>
      <protection/>
    </xf>
    <xf numFmtId="0" fontId="37" fillId="48" borderId="10" xfId="64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vertical="center"/>
    </xf>
    <xf numFmtId="0" fontId="34" fillId="0" borderId="0" xfId="63" applyFont="1" applyAlignment="1">
      <alignment horizontal="center"/>
      <protection/>
    </xf>
    <xf numFmtId="0" fontId="35" fillId="0" borderId="0" xfId="63" applyFont="1" applyAlignment="1">
      <alignment horizontal="center"/>
      <protection/>
    </xf>
    <xf numFmtId="0" fontId="25" fillId="48" borderId="10" xfId="63" applyFont="1" applyFill="1" applyBorder="1" applyAlignment="1">
      <alignment horizontal="center" vertical="center" wrapText="1" shrinkToFit="1"/>
      <protection/>
    </xf>
    <xf numFmtId="0" fontId="25" fillId="48" borderId="10" xfId="63" applyFont="1" applyFill="1" applyBorder="1" applyAlignment="1">
      <alignment horizontal="center" vertical="center" shrinkToFit="1"/>
      <protection/>
    </xf>
    <xf numFmtId="0" fontId="25" fillId="48" borderId="10" xfId="63" applyFont="1" applyFill="1" applyBorder="1" applyAlignment="1">
      <alignment horizontal="left" vertical="center" shrinkToFit="1"/>
      <protection/>
    </xf>
    <xf numFmtId="0" fontId="32" fillId="48" borderId="10" xfId="59" applyFont="1" applyFill="1" applyBorder="1" applyAlignment="1">
      <alignment horizontal="center" vertical="center" wrapText="1" shrinkToFit="1"/>
    </xf>
    <xf numFmtId="0" fontId="32" fillId="48" borderId="24" xfId="59" applyFont="1" applyFill="1" applyBorder="1" applyAlignment="1">
      <alignment horizontal="center" vertical="center" wrapText="1" shrinkToFit="1"/>
    </xf>
    <xf numFmtId="0" fontId="32" fillId="48" borderId="25" xfId="59" applyFont="1" applyFill="1" applyBorder="1" applyAlignment="1">
      <alignment horizontal="center" vertical="center" wrapText="1" shrinkToFit="1"/>
    </xf>
    <xf numFmtId="0" fontId="32" fillId="48" borderId="20" xfId="59" applyFont="1" applyFill="1" applyBorder="1" applyAlignment="1">
      <alignment horizontal="center" vertical="center" wrapText="1" shrinkToFit="1"/>
    </xf>
    <xf numFmtId="0" fontId="32" fillId="48" borderId="26" xfId="59" applyFont="1" applyFill="1" applyBorder="1" applyAlignment="1">
      <alignment horizontal="center" vertical="center" wrapText="1" shrinkToFit="1"/>
    </xf>
    <xf numFmtId="0" fontId="27" fillId="0" borderId="0" xfId="61" applyNumberFormat="1" applyFont="1" applyFill="1" applyBorder="1" applyAlignment="1">
      <alignment horizontal="center" vertical="center" wrapText="1" shrinkToFit="1"/>
    </xf>
    <xf numFmtId="0" fontId="29" fillId="0" borderId="0" xfId="0" applyFont="1" applyFill="1" applyBorder="1" applyAlignment="1">
      <alignment vertical="center"/>
    </xf>
    <xf numFmtId="0" fontId="29" fillId="0" borderId="0" xfId="0" applyFont="1" applyAlignment="1">
      <alignment horizontal="left" vertical="center" wrapText="1"/>
    </xf>
    <xf numFmtId="0" fontId="3" fillId="0" borderId="10" xfId="65" applyFont="1" applyFill="1" applyBorder="1" applyAlignment="1">
      <alignment horizontal="center" vertical="center" wrapText="1" shrinkToFit="1"/>
      <protection/>
    </xf>
    <xf numFmtId="0" fontId="23" fillId="0" borderId="0" xfId="65" applyFont="1" applyAlignment="1">
      <alignment horizontal="center"/>
      <protection/>
    </xf>
    <xf numFmtId="0" fontId="24" fillId="0" borderId="0" xfId="65" applyFont="1" applyAlignment="1">
      <alignment horizontal="center"/>
      <protection/>
    </xf>
    <xf numFmtId="0" fontId="25" fillId="0" borderId="27" xfId="65" applyFont="1" applyBorder="1" applyAlignment="1">
      <alignment horizontal="left"/>
      <protection/>
    </xf>
    <xf numFmtId="0" fontId="0" fillId="0" borderId="0" xfId="0" applyBorder="1" applyAlignment="1">
      <alignment vertical="center"/>
    </xf>
    <xf numFmtId="0" fontId="33" fillId="0" borderId="0" xfId="59" applyNumberFormat="1" applyFont="1" applyFill="1" applyBorder="1" applyAlignment="1">
      <alignment horizontal="left" vertical="center" shrinkToFit="1"/>
    </xf>
    <xf numFmtId="4" fontId="33" fillId="0" borderId="11" xfId="59" applyNumberFormat="1" applyFont="1" applyFill="1" applyBorder="1" applyAlignment="1">
      <alignment horizontal="right"/>
    </xf>
    <xf numFmtId="4" fontId="33" fillId="0" borderId="10" xfId="59" applyNumberFormat="1" applyFont="1" applyFill="1" applyBorder="1" applyAlignment="1">
      <alignment horizontal="right"/>
    </xf>
    <xf numFmtId="0" fontId="33" fillId="0" borderId="10" xfId="59" applyNumberFormat="1" applyFont="1" applyFill="1" applyBorder="1" applyAlignment="1">
      <alignment horizontal="right" vertical="center" shrinkToFit="1"/>
    </xf>
    <xf numFmtId="176" fontId="33" fillId="0" borderId="12" xfId="0" applyNumberFormat="1" applyFont="1" applyFill="1" applyBorder="1" applyAlignment="1">
      <alignment horizontal="right" vertical="center" shrinkToFit="1"/>
    </xf>
    <xf numFmtId="4" fontId="33" fillId="0" borderId="20" xfId="59" applyNumberFormat="1" applyFont="1" applyFill="1" applyBorder="1" applyAlignment="1">
      <alignment horizontal="right"/>
    </xf>
    <xf numFmtId="4" fontId="25" fillId="48" borderId="10" xfId="63" applyNumberFormat="1" applyFont="1" applyFill="1" applyBorder="1" applyAlignment="1">
      <alignment vertical="center" shrinkToFit="1"/>
      <protection/>
    </xf>
  </cellXfs>
  <cellStyles count="8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Sheet1" xfId="58"/>
    <cellStyle name="常规_Sheet2" xfId="59"/>
    <cellStyle name="常规_Sheet2_1" xfId="60"/>
    <cellStyle name="常规_Sheet3" xfId="61"/>
    <cellStyle name="常规_Sheet3_Sheet10" xfId="62"/>
    <cellStyle name="常规_Sheet3_Sheet11" xfId="63"/>
    <cellStyle name="常规_Sheet4" xfId="64"/>
    <cellStyle name="常规_Sheet9" xfId="65"/>
    <cellStyle name="Hyperlink" xfId="66"/>
    <cellStyle name="好" xfId="67"/>
    <cellStyle name="汇总" xfId="68"/>
    <cellStyle name="Currency" xfId="69"/>
    <cellStyle name="Currency [0]" xfId="70"/>
    <cellStyle name="计算" xfId="71"/>
    <cellStyle name="检查单元格" xfId="72"/>
    <cellStyle name="解释性文本" xfId="73"/>
    <cellStyle name="警告文本" xfId="74"/>
    <cellStyle name="链接单元格" xfId="75"/>
    <cellStyle name="Comma" xfId="76"/>
    <cellStyle name="Comma [0]" xfId="77"/>
    <cellStyle name="强调文字颜色 1" xfId="78"/>
    <cellStyle name="强调文字颜色 2" xfId="79"/>
    <cellStyle name="强调文字颜色 3" xfId="80"/>
    <cellStyle name="强调文字颜色 4" xfId="81"/>
    <cellStyle name="强调文字颜色 5" xfId="82"/>
    <cellStyle name="强调文字颜色 6" xfId="83"/>
    <cellStyle name="适中" xfId="84"/>
    <cellStyle name="输出" xfId="85"/>
    <cellStyle name="输入" xfId="86"/>
    <cellStyle name="Followed Hyperlink" xfId="87"/>
    <cellStyle name="着色 1" xfId="88"/>
    <cellStyle name="着色 2" xfId="89"/>
    <cellStyle name="着色 3" xfId="90"/>
    <cellStyle name="着色 4" xfId="91"/>
    <cellStyle name="着色 5" xfId="92"/>
    <cellStyle name="着色 6" xfId="93"/>
    <cellStyle name="注释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6</xdr:col>
      <xdr:colOff>1047750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2019300"/>
          <a:ext cx="6105525" cy="3457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8"/>
  <sheetViews>
    <sheetView zoomScaleSheetLayoutView="100" zoomScalePageLayoutView="0" workbookViewId="0" topLeftCell="A7">
      <selection activeCell="A4" sqref="A4"/>
    </sheetView>
  </sheetViews>
  <sheetFormatPr defaultColWidth="9.00390625" defaultRowHeight="14.25"/>
  <cols>
    <col min="1" max="1" width="35.00390625" style="0" customWidth="1"/>
    <col min="2" max="2" width="11.125" style="0" customWidth="1"/>
    <col min="3" max="3" width="23.125" style="0" bestFit="1" customWidth="1"/>
    <col min="4" max="4" width="11.875" style="0" customWidth="1"/>
  </cols>
  <sheetData>
    <row r="1" ht="14.25">
      <c r="A1" s="1" t="s">
        <v>0</v>
      </c>
    </row>
    <row r="2" spans="1:4" ht="18.75">
      <c r="A2" s="85" t="s">
        <v>1</v>
      </c>
      <c r="B2" s="85"/>
      <c r="C2" s="85"/>
      <c r="D2" s="85"/>
    </row>
    <row r="3" spans="1:4" ht="14.25">
      <c r="A3" s="65"/>
      <c r="B3" s="66"/>
      <c r="C3" s="66"/>
      <c r="D3" s="66"/>
    </row>
    <row r="4" spans="1:4" s="64" customFormat="1" ht="12">
      <c r="A4" s="67" t="s">
        <v>226</v>
      </c>
      <c r="B4" s="67"/>
      <c r="C4" s="67"/>
      <c r="D4" s="68" t="s">
        <v>2</v>
      </c>
    </row>
    <row r="5" spans="1:4" ht="14.25">
      <c r="A5" s="86" t="s">
        <v>3</v>
      </c>
      <c r="B5" s="87"/>
      <c r="C5" s="86" t="s">
        <v>4</v>
      </c>
      <c r="D5" s="87"/>
    </row>
    <row r="6" spans="1:4" ht="14.25">
      <c r="A6" s="69" t="s">
        <v>5</v>
      </c>
      <c r="B6" s="76" t="s">
        <v>228</v>
      </c>
      <c r="C6" s="70" t="s">
        <v>6</v>
      </c>
      <c r="D6" s="76" t="s">
        <v>228</v>
      </c>
    </row>
    <row r="7" spans="1:4" ht="14.25">
      <c r="A7" s="70" t="s">
        <v>7</v>
      </c>
      <c r="B7" s="71">
        <v>28318409.24</v>
      </c>
      <c r="C7" s="70" t="s">
        <v>8</v>
      </c>
      <c r="D7" s="71">
        <v>9827842.24</v>
      </c>
    </row>
    <row r="8" spans="1:4" ht="14.25">
      <c r="A8" s="70" t="s">
        <v>9</v>
      </c>
      <c r="B8" s="71">
        <v>17212274.24</v>
      </c>
      <c r="C8" s="70" t="s">
        <v>10</v>
      </c>
      <c r="D8" s="71">
        <v>4114485.56</v>
      </c>
    </row>
    <row r="9" spans="1:4" ht="14.25">
      <c r="A9" s="70" t="s">
        <v>11</v>
      </c>
      <c r="B9" s="71">
        <v>11106135</v>
      </c>
      <c r="C9" s="70" t="s">
        <v>12</v>
      </c>
      <c r="D9" s="71">
        <v>1159200</v>
      </c>
    </row>
    <row r="10" spans="1:4" ht="14.25">
      <c r="A10" s="70" t="s">
        <v>13</v>
      </c>
      <c r="B10" s="71"/>
      <c r="C10" s="70" t="s">
        <v>14</v>
      </c>
      <c r="D10" s="71">
        <v>4554156.68</v>
      </c>
    </row>
    <row r="11" spans="1:4" ht="14.25">
      <c r="A11" s="70" t="s">
        <v>15</v>
      </c>
      <c r="B11" s="71"/>
      <c r="C11" s="70" t="s">
        <v>16</v>
      </c>
      <c r="D11" s="71"/>
    </row>
    <row r="12" spans="1:4" ht="14.25">
      <c r="A12" s="70" t="s">
        <v>17</v>
      </c>
      <c r="B12" s="71"/>
      <c r="C12" s="70" t="s">
        <v>18</v>
      </c>
      <c r="D12" s="71"/>
    </row>
    <row r="13" spans="1:4" ht="14.25">
      <c r="A13" s="70" t="s">
        <v>19</v>
      </c>
      <c r="B13" s="71"/>
      <c r="C13" s="70" t="s">
        <v>20</v>
      </c>
      <c r="D13" s="71"/>
    </row>
    <row r="14" spans="1:4" ht="14.25">
      <c r="A14" s="70" t="s">
        <v>21</v>
      </c>
      <c r="B14" s="71"/>
      <c r="C14" s="70" t="s">
        <v>22</v>
      </c>
      <c r="D14" s="71"/>
    </row>
    <row r="15" spans="1:4" ht="14.25">
      <c r="A15" s="70" t="s">
        <v>23</v>
      </c>
      <c r="B15" s="71"/>
      <c r="C15" s="70" t="s">
        <v>24</v>
      </c>
      <c r="D15" s="71"/>
    </row>
    <row r="16" spans="1:4" ht="14.25">
      <c r="A16" s="70" t="s">
        <v>25</v>
      </c>
      <c r="B16" s="71"/>
      <c r="C16" s="70" t="s">
        <v>26</v>
      </c>
      <c r="D16" s="71"/>
    </row>
    <row r="17" spans="1:4" ht="14.25">
      <c r="A17" s="70" t="s">
        <v>27</v>
      </c>
      <c r="B17" s="71"/>
      <c r="C17" s="70"/>
      <c r="D17" s="71"/>
    </row>
    <row r="18" spans="1:4" ht="14.25">
      <c r="A18" s="70" t="s">
        <v>28</v>
      </c>
      <c r="B18" s="71"/>
      <c r="C18" s="70" t="s">
        <v>29</v>
      </c>
      <c r="D18" s="71">
        <v>18490567</v>
      </c>
    </row>
    <row r="19" spans="1:4" ht="14.25">
      <c r="A19" s="70" t="s">
        <v>30</v>
      </c>
      <c r="B19" s="71"/>
      <c r="C19" s="70" t="s">
        <v>22</v>
      </c>
      <c r="D19" s="71"/>
    </row>
    <row r="20" spans="1:4" ht="14.25">
      <c r="A20" s="70" t="s">
        <v>31</v>
      </c>
      <c r="B20" s="71"/>
      <c r="C20" s="70" t="s">
        <v>32</v>
      </c>
      <c r="D20" s="71"/>
    </row>
    <row r="21" spans="1:4" ht="14.25">
      <c r="A21" s="70" t="s">
        <v>33</v>
      </c>
      <c r="B21" s="71"/>
      <c r="C21" s="70" t="s">
        <v>34</v>
      </c>
      <c r="D21" s="71"/>
    </row>
    <row r="22" spans="1:4" ht="14.25">
      <c r="A22" s="70"/>
      <c r="B22" s="71"/>
      <c r="C22" s="70" t="s">
        <v>35</v>
      </c>
      <c r="D22" s="71"/>
    </row>
    <row r="23" spans="1:4" ht="14.25">
      <c r="A23" s="70"/>
      <c r="B23" s="71"/>
      <c r="C23" s="70" t="s">
        <v>36</v>
      </c>
      <c r="D23" s="71">
        <v>8084432</v>
      </c>
    </row>
    <row r="24" spans="1:4" ht="14.25">
      <c r="A24" s="70"/>
      <c r="B24" s="71"/>
      <c r="C24" s="70" t="s">
        <v>26</v>
      </c>
      <c r="D24" s="71">
        <v>10406135</v>
      </c>
    </row>
    <row r="25" spans="1:4" ht="14.25">
      <c r="A25" s="70"/>
      <c r="B25" s="71"/>
      <c r="C25" s="70"/>
      <c r="D25" s="71"/>
    </row>
    <row r="26" spans="1:4" ht="14.25">
      <c r="A26" s="70"/>
      <c r="B26" s="71"/>
      <c r="C26" s="70" t="s">
        <v>37</v>
      </c>
      <c r="D26" s="71"/>
    </row>
    <row r="27" spans="1:4" ht="14.25">
      <c r="A27" s="70"/>
      <c r="B27" s="71"/>
      <c r="C27" s="70"/>
      <c r="D27" s="71"/>
    </row>
    <row r="28" spans="1:4" ht="14.25">
      <c r="A28" s="70" t="s">
        <v>38</v>
      </c>
      <c r="B28" s="71">
        <v>28318409.24</v>
      </c>
      <c r="C28" s="69" t="s">
        <v>39</v>
      </c>
      <c r="D28" s="71"/>
    </row>
    <row r="29" spans="1:4" ht="14.25">
      <c r="A29" s="70"/>
      <c r="B29" s="71"/>
      <c r="C29" s="70"/>
      <c r="D29" s="71"/>
    </row>
    <row r="30" spans="1:4" ht="14.25">
      <c r="A30" s="70" t="s">
        <v>40</v>
      </c>
      <c r="B30" s="71"/>
      <c r="C30" s="70" t="s">
        <v>41</v>
      </c>
      <c r="D30" s="71"/>
    </row>
    <row r="31" spans="1:4" ht="14.25">
      <c r="A31" s="70" t="s">
        <v>42</v>
      </c>
      <c r="B31" s="71"/>
      <c r="C31" s="70" t="s">
        <v>43</v>
      </c>
      <c r="D31" s="71"/>
    </row>
    <row r="32" spans="1:4" ht="14.25">
      <c r="A32" s="70" t="s">
        <v>44</v>
      </c>
      <c r="B32" s="71"/>
      <c r="C32" s="70" t="s">
        <v>45</v>
      </c>
      <c r="D32" s="71"/>
    </row>
    <row r="33" spans="1:4" ht="14.25">
      <c r="A33" s="70" t="s">
        <v>46</v>
      </c>
      <c r="B33" s="71"/>
      <c r="C33" s="70"/>
      <c r="D33" s="71"/>
    </row>
    <row r="34" spans="1:4" ht="14.25">
      <c r="A34" s="70"/>
      <c r="B34" s="71"/>
      <c r="C34" s="70"/>
      <c r="D34" s="71"/>
    </row>
    <row r="35" spans="1:4" ht="14.25">
      <c r="A35" s="70"/>
      <c r="B35" s="71"/>
      <c r="C35" s="70"/>
      <c r="D35" s="71"/>
    </row>
    <row r="36" spans="1:4" ht="14.25">
      <c r="A36" s="70" t="s">
        <v>47</v>
      </c>
      <c r="B36" s="71"/>
      <c r="C36" s="70" t="s">
        <v>48</v>
      </c>
      <c r="D36" s="71"/>
    </row>
    <row r="37" spans="1:4" ht="14.25">
      <c r="A37" s="70"/>
      <c r="B37" s="71"/>
      <c r="C37" s="70"/>
      <c r="D37" s="71"/>
    </row>
    <row r="38" spans="1:4" ht="14.25">
      <c r="A38" s="70" t="s">
        <v>49</v>
      </c>
      <c r="B38" s="71">
        <v>28318409.24</v>
      </c>
      <c r="C38" s="69" t="s">
        <v>50</v>
      </c>
      <c r="D38" s="71">
        <v>28318409.24</v>
      </c>
    </row>
  </sheetData>
  <sheetProtection/>
  <mergeCells count="3">
    <mergeCell ref="A2:D2"/>
    <mergeCell ref="A5:B5"/>
    <mergeCell ref="C5:D5"/>
  </mergeCells>
  <printOptions/>
  <pageMargins left="1.0625" right="0.275" top="1" bottom="1" header="0.5097222222222222" footer="0.5097222222222222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B14"/>
  <sheetViews>
    <sheetView zoomScaleSheetLayoutView="100" zoomScalePageLayoutView="0" workbookViewId="0" topLeftCell="A1">
      <selection activeCell="B10" sqref="B10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1" t="s">
        <v>209</v>
      </c>
    </row>
    <row r="2" spans="1:2" ht="30" customHeight="1">
      <c r="A2" s="141" t="s">
        <v>210</v>
      </c>
      <c r="B2" s="141"/>
    </row>
    <row r="3" spans="1:2" ht="30" customHeight="1">
      <c r="A3" s="75" t="s">
        <v>227</v>
      </c>
      <c r="B3" s="8" t="s">
        <v>2</v>
      </c>
    </row>
    <row r="4" spans="1:2" ht="39" customHeight="1">
      <c r="A4" s="9" t="s">
        <v>54</v>
      </c>
      <c r="B4" s="9" t="s">
        <v>211</v>
      </c>
    </row>
    <row r="5" spans="1:2" ht="39" customHeight="1">
      <c r="A5" s="10" t="s">
        <v>212</v>
      </c>
      <c r="B5" s="9">
        <v>1159200</v>
      </c>
    </row>
    <row r="6" spans="1:2" ht="39" customHeight="1">
      <c r="A6" s="11" t="s">
        <v>213</v>
      </c>
      <c r="B6" s="7">
        <f>B7+B10+B11</f>
        <v>484000</v>
      </c>
    </row>
    <row r="7" spans="1:2" ht="39" customHeight="1">
      <c r="A7" s="7" t="s">
        <v>214</v>
      </c>
      <c r="B7" s="7">
        <v>60000</v>
      </c>
    </row>
    <row r="8" spans="1:2" ht="39" customHeight="1">
      <c r="A8" s="7" t="s">
        <v>215</v>
      </c>
      <c r="B8" s="7">
        <v>350000</v>
      </c>
    </row>
    <row r="9" spans="1:2" ht="39" customHeight="1">
      <c r="A9" s="7" t="s">
        <v>216</v>
      </c>
      <c r="B9" s="7"/>
    </row>
    <row r="10" spans="1:2" ht="39" customHeight="1">
      <c r="A10" s="7" t="s">
        <v>217</v>
      </c>
      <c r="B10" s="7">
        <v>350000</v>
      </c>
    </row>
    <row r="11" spans="1:2" ht="39" customHeight="1">
      <c r="A11" s="7" t="s">
        <v>218</v>
      </c>
      <c r="B11" s="7">
        <v>74000</v>
      </c>
    </row>
    <row r="12" spans="1:2" ht="14.25">
      <c r="A12" s="142" t="s">
        <v>219</v>
      </c>
      <c r="B12" s="142"/>
    </row>
    <row r="13" spans="1:2" ht="14.25">
      <c r="A13" s="12" t="s">
        <v>220</v>
      </c>
      <c r="B13" s="12"/>
    </row>
    <row r="14" spans="1:2" ht="37.5" customHeight="1">
      <c r="A14" s="143" t="s">
        <v>221</v>
      </c>
      <c r="B14" s="143"/>
    </row>
  </sheetData>
  <sheetProtection/>
  <mergeCells count="3">
    <mergeCell ref="A2:B2"/>
    <mergeCell ref="A12:B12"/>
    <mergeCell ref="A14:B14"/>
  </mergeCells>
  <printOptions/>
  <pageMargins left="1.023611111111111" right="0.03888888888888889" top="1" bottom="1" header="0.5097222222222222" footer="0.5097222222222222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tabSelected="1" zoomScaleSheetLayoutView="100" zoomScalePageLayoutView="0" workbookViewId="0" topLeftCell="A2">
      <selection activeCell="L16" sqref="L16"/>
    </sheetView>
  </sheetViews>
  <sheetFormatPr defaultColWidth="9.00390625" defaultRowHeight="14.25"/>
  <cols>
    <col min="1" max="3" width="6.75390625" style="0" customWidth="1"/>
    <col min="4" max="4" width="18.375" style="0" customWidth="1"/>
    <col min="5" max="7" width="13.875" style="0" customWidth="1"/>
  </cols>
  <sheetData>
    <row r="1" ht="14.25">
      <c r="A1" s="1" t="s">
        <v>222</v>
      </c>
    </row>
    <row r="2" spans="1:7" ht="24">
      <c r="A2" s="145" t="s">
        <v>223</v>
      </c>
      <c r="B2" s="146"/>
      <c r="C2" s="146"/>
      <c r="D2" s="146"/>
      <c r="E2" s="146"/>
      <c r="F2" s="146"/>
      <c r="G2" s="146"/>
    </row>
    <row r="3" spans="1:7" ht="15">
      <c r="A3" s="147" t="s">
        <v>293</v>
      </c>
      <c r="B3" s="147"/>
      <c r="C3" s="147"/>
      <c r="D3" s="147"/>
      <c r="E3" s="2"/>
      <c r="F3" s="2"/>
      <c r="G3" s="3" t="s">
        <v>53</v>
      </c>
    </row>
    <row r="4" spans="1:7" ht="21" customHeight="1">
      <c r="A4" s="144" t="s">
        <v>224</v>
      </c>
      <c r="B4" s="144"/>
      <c r="C4" s="144"/>
      <c r="D4" s="144"/>
      <c r="E4" s="144" t="s">
        <v>225</v>
      </c>
      <c r="F4" s="144"/>
      <c r="G4" s="144"/>
    </row>
    <row r="5" spans="1:7" ht="21" customHeight="1">
      <c r="A5" s="144" t="s">
        <v>62</v>
      </c>
      <c r="B5" s="144"/>
      <c r="C5" s="144"/>
      <c r="D5" s="144" t="s">
        <v>63</v>
      </c>
      <c r="E5" s="144" t="s">
        <v>89</v>
      </c>
      <c r="F5" s="144" t="s">
        <v>79</v>
      </c>
      <c r="G5" s="144" t="s">
        <v>80</v>
      </c>
    </row>
    <row r="6" spans="1:7" ht="21" customHeight="1">
      <c r="A6" s="144"/>
      <c r="B6" s="144"/>
      <c r="C6" s="144"/>
      <c r="D6" s="144"/>
      <c r="E6" s="144"/>
      <c r="F6" s="144"/>
      <c r="G6" s="144"/>
    </row>
    <row r="7" spans="1:7" ht="21" customHeight="1">
      <c r="A7" s="144"/>
      <c r="B7" s="144"/>
      <c r="C7" s="144"/>
      <c r="D7" s="144"/>
      <c r="E7" s="144"/>
      <c r="F7" s="144"/>
      <c r="G7" s="144"/>
    </row>
    <row r="8" spans="1:7" ht="21" customHeight="1">
      <c r="A8" s="144" t="s">
        <v>64</v>
      </c>
      <c r="B8" s="144" t="s">
        <v>65</v>
      </c>
      <c r="C8" s="144" t="s">
        <v>66</v>
      </c>
      <c r="D8" s="4" t="s">
        <v>67</v>
      </c>
      <c r="E8" s="5">
        <v>1</v>
      </c>
      <c r="F8" s="5">
        <v>2</v>
      </c>
      <c r="G8" s="5">
        <v>5</v>
      </c>
    </row>
    <row r="9" spans="1:7" ht="21" customHeight="1">
      <c r="A9" s="144"/>
      <c r="B9" s="144"/>
      <c r="C9" s="144"/>
      <c r="D9" s="4" t="s">
        <v>75</v>
      </c>
      <c r="E9" s="6">
        <v>0</v>
      </c>
      <c r="F9" s="6">
        <v>0</v>
      </c>
      <c r="G9" s="6">
        <v>0</v>
      </c>
    </row>
    <row r="10" spans="1:7" ht="21" customHeight="1">
      <c r="A10" s="7"/>
      <c r="B10" s="7"/>
      <c r="C10" s="7"/>
      <c r="D10" t="s">
        <v>296</v>
      </c>
      <c r="E10" s="7"/>
      <c r="F10" s="7"/>
      <c r="G10" s="7"/>
    </row>
    <row r="11" spans="1:7" ht="21" customHeight="1">
      <c r="A11" s="7"/>
      <c r="B11" s="7"/>
      <c r="C11" s="7"/>
      <c r="D11" s="7"/>
      <c r="E11" s="7"/>
      <c r="F11" s="7"/>
      <c r="G11" s="7"/>
    </row>
    <row r="12" spans="1:7" ht="21" customHeight="1">
      <c r="A12" s="7"/>
      <c r="B12" s="7"/>
      <c r="C12" s="7"/>
      <c r="D12" s="7"/>
      <c r="E12" s="7"/>
      <c r="F12" s="7"/>
      <c r="G12" s="7"/>
    </row>
    <row r="13" spans="1:7" ht="21" customHeight="1">
      <c r="A13" s="7"/>
      <c r="B13" s="7"/>
      <c r="C13" s="7"/>
      <c r="D13" s="7"/>
      <c r="E13" s="7"/>
      <c r="F13" s="7"/>
      <c r="G13" s="7"/>
    </row>
    <row r="14" spans="1:7" ht="21" customHeight="1">
      <c r="A14" s="7"/>
      <c r="B14" s="7"/>
      <c r="C14" s="7"/>
      <c r="D14" s="7"/>
      <c r="E14" s="7"/>
      <c r="F14" s="7"/>
      <c r="G14" s="7"/>
    </row>
    <row r="15" spans="1:7" ht="21" customHeight="1">
      <c r="A15" s="7"/>
      <c r="B15" s="7"/>
      <c r="C15" s="7"/>
      <c r="D15" s="7"/>
      <c r="E15" s="7"/>
      <c r="F15" s="7"/>
      <c r="G15" s="7"/>
    </row>
    <row r="16" spans="1:7" ht="21" customHeight="1">
      <c r="A16" s="7"/>
      <c r="B16" s="7"/>
      <c r="C16" s="7"/>
      <c r="D16" s="7"/>
      <c r="E16" s="7"/>
      <c r="F16" s="7"/>
      <c r="G16" s="7"/>
    </row>
    <row r="17" spans="1:7" ht="21" customHeight="1">
      <c r="A17" s="7"/>
      <c r="B17" s="7"/>
      <c r="C17" s="7"/>
      <c r="D17" s="7"/>
      <c r="E17" s="7"/>
      <c r="F17" s="7"/>
      <c r="G17" s="7"/>
    </row>
    <row r="18" spans="1:7" ht="21" customHeight="1">
      <c r="A18" s="7"/>
      <c r="B18" s="7"/>
      <c r="C18" s="7"/>
      <c r="D18" s="7"/>
      <c r="E18" s="7"/>
      <c r="F18" s="7"/>
      <c r="G18" s="7"/>
    </row>
    <row r="19" spans="1:7" ht="21" customHeight="1">
      <c r="A19" s="7"/>
      <c r="B19" s="7"/>
      <c r="C19" s="7"/>
      <c r="D19" s="7"/>
      <c r="E19" s="7"/>
      <c r="F19" s="7"/>
      <c r="G19" s="7"/>
    </row>
    <row r="20" spans="1:7" ht="21" customHeight="1">
      <c r="A20" s="7"/>
      <c r="B20" s="7"/>
      <c r="C20" s="7"/>
      <c r="D20" s="7"/>
      <c r="E20" s="7"/>
      <c r="F20" s="7"/>
      <c r="G20" s="7"/>
    </row>
    <row r="21" spans="1:7" ht="21" customHeight="1">
      <c r="A21" s="7"/>
      <c r="B21" s="7"/>
      <c r="C21" s="7"/>
      <c r="D21" s="7"/>
      <c r="E21" s="7"/>
      <c r="F21" s="7"/>
      <c r="G21" s="7"/>
    </row>
  </sheetData>
  <sheetProtection/>
  <mergeCells count="12">
    <mergeCell ref="G5:G7"/>
    <mergeCell ref="A5:C7"/>
    <mergeCell ref="A2:G2"/>
    <mergeCell ref="A4:D4"/>
    <mergeCell ref="E4:G4"/>
    <mergeCell ref="A3:D3"/>
    <mergeCell ref="A8:A9"/>
    <mergeCell ref="B8:B9"/>
    <mergeCell ref="C8:C9"/>
    <mergeCell ref="D5:D7"/>
    <mergeCell ref="E5:E7"/>
    <mergeCell ref="F5:F7"/>
  </mergeCells>
  <printOptions/>
  <pageMargins left="1.1020833333333333" right="0.3541666666666667" top="0.9798611111111111" bottom="0.9798611111111111" header="0.5097222222222222" footer="0.5097222222222222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20"/>
  <sheetViews>
    <sheetView zoomScaleSheetLayoutView="100" zoomScalePageLayoutView="0" workbookViewId="0" topLeftCell="A1">
      <selection activeCell="E16" sqref="E16"/>
    </sheetView>
  </sheetViews>
  <sheetFormatPr defaultColWidth="9.00390625" defaultRowHeight="14.25"/>
  <cols>
    <col min="1" max="3" width="7.625" style="0" customWidth="1"/>
    <col min="4" max="4" width="15.37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8.25390625" style="0" customWidth="1"/>
  </cols>
  <sheetData>
    <row r="1" ht="14.25">
      <c r="A1" s="1" t="s">
        <v>51</v>
      </c>
    </row>
    <row r="2" spans="1:11" ht="27">
      <c r="A2" s="88" t="s">
        <v>52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ht="15">
      <c r="A3" s="89" t="s">
        <v>227</v>
      </c>
      <c r="B3" s="90"/>
      <c r="C3" s="90"/>
      <c r="D3" s="53"/>
      <c r="E3" s="53"/>
      <c r="F3" s="53"/>
      <c r="G3" s="53"/>
      <c r="H3" s="54"/>
      <c r="I3" s="53"/>
      <c r="J3" s="62"/>
      <c r="K3" s="63" t="s">
        <v>53</v>
      </c>
    </row>
    <row r="4" spans="1:11" ht="21" customHeight="1">
      <c r="A4" s="91" t="s">
        <v>54</v>
      </c>
      <c r="B4" s="92"/>
      <c r="C4" s="92"/>
      <c r="D4" s="92"/>
      <c r="E4" s="96" t="s">
        <v>55</v>
      </c>
      <c r="F4" s="96" t="s">
        <v>56</v>
      </c>
      <c r="G4" s="96" t="s">
        <v>57</v>
      </c>
      <c r="H4" s="96" t="s">
        <v>58</v>
      </c>
      <c r="I4" s="96" t="s">
        <v>59</v>
      </c>
      <c r="J4" s="96" t="s">
        <v>60</v>
      </c>
      <c r="K4" s="96" t="s">
        <v>61</v>
      </c>
    </row>
    <row r="5" spans="1:11" ht="21" customHeight="1">
      <c r="A5" s="101" t="s">
        <v>62</v>
      </c>
      <c r="B5" s="97"/>
      <c r="C5" s="97"/>
      <c r="D5" s="95" t="s">
        <v>63</v>
      </c>
      <c r="E5" s="97"/>
      <c r="F5" s="97"/>
      <c r="G5" s="97"/>
      <c r="H5" s="97"/>
      <c r="I5" s="97"/>
      <c r="J5" s="97"/>
      <c r="K5" s="96"/>
    </row>
    <row r="6" spans="1:11" ht="21" customHeight="1">
      <c r="A6" s="101"/>
      <c r="B6" s="97"/>
      <c r="C6" s="97"/>
      <c r="D6" s="95"/>
      <c r="E6" s="97"/>
      <c r="F6" s="97"/>
      <c r="G6" s="97"/>
      <c r="H6" s="97"/>
      <c r="I6" s="97"/>
      <c r="J6" s="97"/>
      <c r="K6" s="96"/>
    </row>
    <row r="7" spans="1:11" ht="21" customHeight="1">
      <c r="A7" s="100" t="s">
        <v>64</v>
      </c>
      <c r="B7" s="95" t="s">
        <v>65</v>
      </c>
      <c r="C7" s="95" t="s">
        <v>66</v>
      </c>
      <c r="D7" s="56" t="s">
        <v>67</v>
      </c>
      <c r="E7" s="55" t="s">
        <v>68</v>
      </c>
      <c r="F7" s="55" t="s">
        <v>69</v>
      </c>
      <c r="G7" s="55" t="s">
        <v>70</v>
      </c>
      <c r="H7" s="55" t="s">
        <v>71</v>
      </c>
      <c r="I7" s="55" t="s">
        <v>72</v>
      </c>
      <c r="J7" s="55" t="s">
        <v>73</v>
      </c>
      <c r="K7" s="55" t="s">
        <v>74</v>
      </c>
    </row>
    <row r="8" spans="1:11" ht="21" customHeight="1">
      <c r="A8" s="100"/>
      <c r="B8" s="95"/>
      <c r="C8" s="95"/>
      <c r="D8" s="56" t="s">
        <v>75</v>
      </c>
      <c r="E8" s="57">
        <v>28318409.24</v>
      </c>
      <c r="F8" s="57">
        <v>28318409.24</v>
      </c>
      <c r="G8" s="57"/>
      <c r="H8" s="57"/>
      <c r="I8" s="57"/>
      <c r="J8" s="57"/>
      <c r="K8" s="57"/>
    </row>
    <row r="9" spans="1:11" ht="21" customHeight="1">
      <c r="A9" s="93">
        <v>2080501</v>
      </c>
      <c r="B9" s="94"/>
      <c r="C9" s="94"/>
      <c r="D9" s="77" t="s">
        <v>229</v>
      </c>
      <c r="E9" s="57">
        <v>4128445.68</v>
      </c>
      <c r="F9" s="57">
        <v>4128445.68</v>
      </c>
      <c r="G9" s="58"/>
      <c r="H9" s="57"/>
      <c r="I9" s="58"/>
      <c r="J9" s="58"/>
      <c r="K9" s="57"/>
    </row>
    <row r="10" spans="1:11" ht="21" customHeight="1">
      <c r="A10" s="93">
        <v>2100599</v>
      </c>
      <c r="B10" s="94"/>
      <c r="C10" s="94"/>
      <c r="D10" s="77" t="s">
        <v>230</v>
      </c>
      <c r="E10" s="57">
        <v>328959.76</v>
      </c>
      <c r="F10" s="57">
        <v>328959.76</v>
      </c>
      <c r="G10" s="58"/>
      <c r="H10" s="58"/>
      <c r="I10" s="58"/>
      <c r="J10" s="58"/>
      <c r="K10" s="57"/>
    </row>
    <row r="11" spans="1:11" ht="21" customHeight="1">
      <c r="A11" s="93">
        <v>2130201</v>
      </c>
      <c r="B11" s="94"/>
      <c r="C11" s="94"/>
      <c r="D11" s="77" t="s">
        <v>231</v>
      </c>
      <c r="E11" s="57">
        <v>5050860.8</v>
      </c>
      <c r="F11" s="57">
        <v>5050860.8</v>
      </c>
      <c r="G11" s="58"/>
      <c r="H11" s="58"/>
      <c r="I11" s="58"/>
      <c r="J11" s="58"/>
      <c r="K11" s="57"/>
    </row>
    <row r="12" spans="1:11" ht="21" customHeight="1">
      <c r="A12" s="93">
        <v>2130205</v>
      </c>
      <c r="B12" s="94"/>
      <c r="C12" s="94"/>
      <c r="D12" s="77" t="s">
        <v>232</v>
      </c>
      <c r="E12" s="57">
        <v>300000</v>
      </c>
      <c r="F12" s="57">
        <v>300000</v>
      </c>
      <c r="G12" s="58"/>
      <c r="H12" s="58"/>
      <c r="I12" s="58"/>
      <c r="J12" s="58"/>
      <c r="K12" s="58"/>
    </row>
    <row r="13" spans="1:11" ht="21" customHeight="1">
      <c r="A13" s="98">
        <v>2130207</v>
      </c>
      <c r="B13" s="99"/>
      <c r="C13" s="99"/>
      <c r="D13" s="77" t="s">
        <v>233</v>
      </c>
      <c r="E13" s="60">
        <v>4630000</v>
      </c>
      <c r="F13" s="60">
        <v>4630000</v>
      </c>
      <c r="G13" s="61"/>
      <c r="H13" s="61"/>
      <c r="I13" s="61"/>
      <c r="J13" s="61"/>
      <c r="K13" s="61"/>
    </row>
    <row r="14" spans="1:11" ht="21" customHeight="1">
      <c r="A14" s="98">
        <v>2130234</v>
      </c>
      <c r="B14" s="99"/>
      <c r="C14" s="99"/>
      <c r="D14" s="77" t="s">
        <v>234</v>
      </c>
      <c r="E14" s="60">
        <v>44432</v>
      </c>
      <c r="F14" s="60">
        <v>44432</v>
      </c>
      <c r="G14" s="61"/>
      <c r="H14" s="61"/>
      <c r="I14" s="61"/>
      <c r="J14" s="61"/>
      <c r="K14" s="61"/>
    </row>
    <row r="15" spans="1:11" ht="21" customHeight="1">
      <c r="A15" s="98">
        <v>2130299</v>
      </c>
      <c r="B15" s="99"/>
      <c r="C15" s="99"/>
      <c r="D15" s="77" t="s">
        <v>235</v>
      </c>
      <c r="E15" s="60">
        <v>13410000</v>
      </c>
      <c r="F15" s="60">
        <v>13410000</v>
      </c>
      <c r="G15" s="61"/>
      <c r="H15" s="61"/>
      <c r="I15" s="61"/>
      <c r="J15" s="61"/>
      <c r="K15" s="61"/>
    </row>
    <row r="16" spans="1:11" ht="21" customHeight="1">
      <c r="A16" s="98">
        <v>2210201</v>
      </c>
      <c r="B16" s="98"/>
      <c r="C16" s="98"/>
      <c r="D16" s="77" t="s">
        <v>236</v>
      </c>
      <c r="E16" s="60">
        <v>425711</v>
      </c>
      <c r="F16" s="60">
        <v>425711</v>
      </c>
      <c r="G16" s="61"/>
      <c r="H16" s="61"/>
      <c r="I16" s="61"/>
      <c r="J16" s="61"/>
      <c r="K16" s="61"/>
    </row>
    <row r="17" spans="1:11" ht="21" customHeight="1">
      <c r="A17" s="102"/>
      <c r="B17" s="102"/>
      <c r="C17" s="102"/>
      <c r="D17" s="59"/>
      <c r="E17" s="60"/>
      <c r="F17" s="60"/>
      <c r="G17" s="61"/>
      <c r="H17" s="61"/>
      <c r="I17" s="61"/>
      <c r="J17" s="61"/>
      <c r="K17" s="61"/>
    </row>
    <row r="18" spans="1:11" ht="21" customHeight="1">
      <c r="A18" s="98"/>
      <c r="B18" s="99"/>
      <c r="C18" s="99"/>
      <c r="D18" s="59"/>
      <c r="E18" s="60"/>
      <c r="F18" s="60"/>
      <c r="G18" s="61"/>
      <c r="H18" s="61"/>
      <c r="I18" s="61"/>
      <c r="J18" s="61"/>
      <c r="K18" s="61"/>
    </row>
    <row r="19" spans="1:11" ht="21" customHeight="1">
      <c r="A19" s="98"/>
      <c r="B19" s="99"/>
      <c r="C19" s="99"/>
      <c r="D19" s="59"/>
      <c r="E19" s="60"/>
      <c r="F19" s="60"/>
      <c r="G19" s="61"/>
      <c r="H19" s="61"/>
      <c r="I19" s="61"/>
      <c r="J19" s="61"/>
      <c r="K19" s="60"/>
    </row>
    <row r="20" spans="1:11" ht="21" customHeight="1">
      <c r="A20" s="98"/>
      <c r="B20" s="99"/>
      <c r="C20" s="99"/>
      <c r="D20" s="59"/>
      <c r="E20" s="60"/>
      <c r="F20" s="60"/>
      <c r="G20" s="61"/>
      <c r="H20" s="61"/>
      <c r="I20" s="61"/>
      <c r="J20" s="61"/>
      <c r="K20" s="61"/>
    </row>
  </sheetData>
  <sheetProtection/>
  <mergeCells count="27">
    <mergeCell ref="H4:H6"/>
    <mergeCell ref="I4:I6"/>
    <mergeCell ref="J4:J6"/>
    <mergeCell ref="K4:K6"/>
    <mergeCell ref="A5:C6"/>
    <mergeCell ref="A18:C18"/>
    <mergeCell ref="A17:C17"/>
    <mergeCell ref="A19:C19"/>
    <mergeCell ref="A20:C20"/>
    <mergeCell ref="A7:A8"/>
    <mergeCell ref="B7:B8"/>
    <mergeCell ref="C7:C8"/>
    <mergeCell ref="A12:C12"/>
    <mergeCell ref="A13:C13"/>
    <mergeCell ref="A14:C14"/>
    <mergeCell ref="A15:C15"/>
    <mergeCell ref="A16:C16"/>
    <mergeCell ref="A2:K2"/>
    <mergeCell ref="A3:C3"/>
    <mergeCell ref="A4:D4"/>
    <mergeCell ref="A9:C9"/>
    <mergeCell ref="A10:C10"/>
    <mergeCell ref="A11:C11"/>
    <mergeCell ref="D5:D6"/>
    <mergeCell ref="E4:E6"/>
    <mergeCell ref="F4:F6"/>
    <mergeCell ref="G4:G6"/>
  </mergeCells>
  <printOptions/>
  <pageMargins left="0.75" right="0.75" top="1" bottom="1" header="0.5097222222222222" footer="0.509722222222222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K20"/>
  <sheetViews>
    <sheetView zoomScaleSheetLayoutView="100" zoomScalePageLayoutView="0" workbookViewId="0" topLeftCell="A1">
      <selection activeCell="D41" sqref="D41"/>
    </sheetView>
  </sheetViews>
  <sheetFormatPr defaultColWidth="9.00390625" defaultRowHeight="14.25"/>
  <cols>
    <col min="1" max="3" width="6.375" style="0" customWidth="1"/>
    <col min="4" max="4" width="16.25390625" style="0" customWidth="1"/>
    <col min="5" max="5" width="13.125" style="0" customWidth="1"/>
    <col min="6" max="6" width="12.75390625" style="0" customWidth="1"/>
    <col min="7" max="7" width="15.125" style="0" customWidth="1"/>
    <col min="8" max="8" width="13.00390625" style="0" customWidth="1"/>
    <col min="9" max="9" width="11.625" style="0" customWidth="1"/>
    <col min="10" max="10" width="18.625" style="0" customWidth="1"/>
  </cols>
  <sheetData>
    <row r="1" ht="14.25">
      <c r="A1" s="1" t="s">
        <v>76</v>
      </c>
    </row>
    <row r="2" spans="1:10" ht="27">
      <c r="A2" s="103" t="s">
        <v>77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1" ht="15">
      <c r="A3" s="104" t="s">
        <v>227</v>
      </c>
      <c r="B3" s="105"/>
      <c r="C3" s="105"/>
      <c r="D3" s="45"/>
      <c r="E3" s="45"/>
      <c r="F3" s="46"/>
      <c r="G3" s="45"/>
      <c r="H3" s="45"/>
      <c r="I3" s="45"/>
      <c r="J3" s="52"/>
      <c r="K3" t="s">
        <v>53</v>
      </c>
    </row>
    <row r="4" spans="1:11" ht="14.25">
      <c r="A4" s="106" t="s">
        <v>54</v>
      </c>
      <c r="B4" s="106"/>
      <c r="C4" s="106"/>
      <c r="D4" s="106"/>
      <c r="E4" s="107" t="s">
        <v>78</v>
      </c>
      <c r="F4" s="107" t="s">
        <v>79</v>
      </c>
      <c r="G4" s="107" t="s">
        <v>80</v>
      </c>
      <c r="H4" s="107" t="s">
        <v>81</v>
      </c>
      <c r="I4" s="107" t="s">
        <v>82</v>
      </c>
      <c r="J4" s="107" t="s">
        <v>83</v>
      </c>
      <c r="K4" s="109" t="s">
        <v>84</v>
      </c>
    </row>
    <row r="5" spans="1:11" ht="14.25">
      <c r="A5" s="107" t="s">
        <v>62</v>
      </c>
      <c r="B5" s="107"/>
      <c r="C5" s="107"/>
      <c r="D5" s="106" t="s">
        <v>63</v>
      </c>
      <c r="E5" s="107"/>
      <c r="F5" s="107"/>
      <c r="G5" s="107"/>
      <c r="H5" s="107"/>
      <c r="I5" s="107"/>
      <c r="J5" s="107"/>
      <c r="K5" s="109"/>
    </row>
    <row r="6" spans="1:11" ht="14.25">
      <c r="A6" s="107"/>
      <c r="B6" s="107"/>
      <c r="C6" s="107"/>
      <c r="D6" s="106"/>
      <c r="E6" s="107"/>
      <c r="F6" s="107"/>
      <c r="G6" s="107"/>
      <c r="H6" s="107"/>
      <c r="I6" s="107"/>
      <c r="J6" s="107"/>
      <c r="K6" s="109"/>
    </row>
    <row r="7" spans="1:11" ht="14.25">
      <c r="A7" s="107"/>
      <c r="B7" s="107"/>
      <c r="C7" s="107"/>
      <c r="D7" s="106"/>
      <c r="E7" s="107"/>
      <c r="F7" s="107"/>
      <c r="G7" s="107"/>
      <c r="H7" s="107"/>
      <c r="I7" s="107"/>
      <c r="J7" s="107"/>
      <c r="K7" s="109"/>
    </row>
    <row r="8" spans="1:11" ht="14.25">
      <c r="A8" s="106" t="s">
        <v>64</v>
      </c>
      <c r="B8" s="106" t="s">
        <v>65</v>
      </c>
      <c r="C8" s="106" t="s">
        <v>66</v>
      </c>
      <c r="D8" s="47" t="s">
        <v>67</v>
      </c>
      <c r="E8" s="48" t="s">
        <v>68</v>
      </c>
      <c r="F8" s="48" t="s">
        <v>69</v>
      </c>
      <c r="G8" s="48" t="s">
        <v>70</v>
      </c>
      <c r="H8" s="48" t="s">
        <v>71</v>
      </c>
      <c r="I8" s="48" t="s">
        <v>72</v>
      </c>
      <c r="J8" s="48" t="s">
        <v>73</v>
      </c>
      <c r="K8" s="7"/>
    </row>
    <row r="9" spans="1:11" ht="14.25">
      <c r="A9" s="106"/>
      <c r="B9" s="106"/>
      <c r="C9" s="106"/>
      <c r="D9" s="47" t="s">
        <v>75</v>
      </c>
      <c r="E9" s="57">
        <v>28318409.24</v>
      </c>
      <c r="F9" s="49">
        <v>9827842.24</v>
      </c>
      <c r="G9" s="49">
        <v>18490567</v>
      </c>
      <c r="H9" s="49"/>
      <c r="I9" s="49"/>
      <c r="J9" s="49"/>
      <c r="K9" s="7"/>
    </row>
    <row r="10" spans="1:11" ht="14.25">
      <c r="A10" s="93">
        <v>2080501</v>
      </c>
      <c r="B10" s="94"/>
      <c r="C10" s="94"/>
      <c r="D10" s="77" t="s">
        <v>229</v>
      </c>
      <c r="E10" s="57">
        <v>4128445.68</v>
      </c>
      <c r="F10" s="57">
        <v>4128445.68</v>
      </c>
      <c r="G10" s="49"/>
      <c r="H10" s="51"/>
      <c r="I10" s="51"/>
      <c r="J10" s="51"/>
      <c r="K10" s="7"/>
    </row>
    <row r="11" spans="1:11" ht="14.25">
      <c r="A11" s="93">
        <v>2100599</v>
      </c>
      <c r="B11" s="94"/>
      <c r="C11" s="94"/>
      <c r="D11" s="77" t="s">
        <v>230</v>
      </c>
      <c r="E11" s="57">
        <v>328959.76</v>
      </c>
      <c r="F11" s="57">
        <v>328959.76</v>
      </c>
      <c r="G11" s="49"/>
      <c r="H11" s="51"/>
      <c r="I11" s="51"/>
      <c r="J11" s="51"/>
      <c r="K11" s="7"/>
    </row>
    <row r="12" spans="1:11" ht="14.25">
      <c r="A12" s="93">
        <v>2130201</v>
      </c>
      <c r="B12" s="94"/>
      <c r="C12" s="94"/>
      <c r="D12" s="77" t="s">
        <v>231</v>
      </c>
      <c r="E12" s="57">
        <v>5050860.8</v>
      </c>
      <c r="F12" s="49">
        <v>4944725.8</v>
      </c>
      <c r="G12" s="78">
        <v>106135</v>
      </c>
      <c r="H12" s="79"/>
      <c r="I12" s="51"/>
      <c r="J12" s="51"/>
      <c r="K12" s="7"/>
    </row>
    <row r="13" spans="1:11" ht="14.25">
      <c r="A13" s="93">
        <v>2130205</v>
      </c>
      <c r="B13" s="94"/>
      <c r="C13" s="94"/>
      <c r="D13" s="77" t="s">
        <v>232</v>
      </c>
      <c r="E13" s="57">
        <v>300000</v>
      </c>
      <c r="F13" s="51"/>
      <c r="G13" s="78">
        <v>300000</v>
      </c>
      <c r="H13" s="79"/>
      <c r="I13" s="51"/>
      <c r="J13" s="51"/>
      <c r="K13" s="7"/>
    </row>
    <row r="14" spans="1:11" ht="14.25">
      <c r="A14" s="98">
        <v>2130207</v>
      </c>
      <c r="B14" s="99"/>
      <c r="C14" s="99"/>
      <c r="D14" s="77" t="s">
        <v>233</v>
      </c>
      <c r="E14" s="60">
        <v>4630000</v>
      </c>
      <c r="F14" s="49"/>
      <c r="G14" s="78">
        <v>4630000</v>
      </c>
      <c r="H14" s="79"/>
      <c r="I14" s="51"/>
      <c r="J14" s="51"/>
      <c r="K14" s="7"/>
    </row>
    <row r="15" spans="1:11" ht="14.25">
      <c r="A15" s="98">
        <v>2130234</v>
      </c>
      <c r="B15" s="99"/>
      <c r="C15" s="99"/>
      <c r="D15" s="77" t="s">
        <v>234</v>
      </c>
      <c r="E15" s="60">
        <v>44432</v>
      </c>
      <c r="F15" s="49"/>
      <c r="G15" s="78">
        <v>44432</v>
      </c>
      <c r="H15" s="79"/>
      <c r="I15" s="51"/>
      <c r="J15" s="51"/>
      <c r="K15" s="7"/>
    </row>
    <row r="16" spans="1:11" ht="14.25">
      <c r="A16" s="98">
        <v>2130299</v>
      </c>
      <c r="B16" s="99"/>
      <c r="C16" s="99"/>
      <c r="D16" s="77" t="s">
        <v>235</v>
      </c>
      <c r="E16" s="60">
        <v>13410000</v>
      </c>
      <c r="F16" s="49"/>
      <c r="G16" s="78">
        <v>13410000</v>
      </c>
      <c r="H16" s="79"/>
      <c r="I16" s="51"/>
      <c r="J16" s="51"/>
      <c r="K16" s="7"/>
    </row>
    <row r="17" spans="1:11" ht="14.25">
      <c r="A17" s="98">
        <v>2210201</v>
      </c>
      <c r="B17" s="98"/>
      <c r="C17" s="98"/>
      <c r="D17" s="77" t="s">
        <v>236</v>
      </c>
      <c r="E17" s="60">
        <v>425711</v>
      </c>
      <c r="F17" s="51">
        <v>425711</v>
      </c>
      <c r="G17" s="49"/>
      <c r="H17" s="79"/>
      <c r="I17" s="51"/>
      <c r="J17" s="51"/>
      <c r="K17" s="7"/>
    </row>
    <row r="18" spans="1:11" ht="14.25">
      <c r="A18" s="108"/>
      <c r="B18" s="108"/>
      <c r="C18" s="108"/>
      <c r="D18" s="50"/>
      <c r="E18" s="49"/>
      <c r="F18" s="49"/>
      <c r="G18" s="49"/>
      <c r="H18" s="51"/>
      <c r="I18" s="51"/>
      <c r="J18" s="51"/>
      <c r="K18" s="7"/>
    </row>
    <row r="19" spans="1:11" ht="14.25">
      <c r="A19" s="108"/>
      <c r="B19" s="108"/>
      <c r="C19" s="108"/>
      <c r="D19" s="50"/>
      <c r="E19" s="49"/>
      <c r="F19" s="49"/>
      <c r="G19" s="51"/>
      <c r="H19" s="51"/>
      <c r="I19" s="51"/>
      <c r="J19" s="51"/>
      <c r="K19" s="7"/>
    </row>
    <row r="20" spans="1:11" ht="14.25">
      <c r="A20" s="108"/>
      <c r="B20" s="108"/>
      <c r="C20" s="108"/>
      <c r="D20" s="50"/>
      <c r="E20" s="49"/>
      <c r="F20" s="49"/>
      <c r="G20" s="49"/>
      <c r="H20" s="51"/>
      <c r="I20" s="51"/>
      <c r="J20" s="51"/>
      <c r="K20" s="7"/>
    </row>
  </sheetData>
  <sheetProtection/>
  <mergeCells count="26">
    <mergeCell ref="I4:I7"/>
    <mergeCell ref="J4:J7"/>
    <mergeCell ref="K4:K7"/>
    <mergeCell ref="A5:C7"/>
    <mergeCell ref="A19:C19"/>
    <mergeCell ref="A20:C20"/>
    <mergeCell ref="A8:A9"/>
    <mergeCell ref="B8:B9"/>
    <mergeCell ref="C8:C9"/>
    <mergeCell ref="D5:D7"/>
    <mergeCell ref="A13:C13"/>
    <mergeCell ref="A14:C14"/>
    <mergeCell ref="A15:C15"/>
    <mergeCell ref="A16:C16"/>
    <mergeCell ref="A17:C17"/>
    <mergeCell ref="A18:C18"/>
    <mergeCell ref="A2:J2"/>
    <mergeCell ref="A3:C3"/>
    <mergeCell ref="A4:D4"/>
    <mergeCell ref="A10:C10"/>
    <mergeCell ref="A11:C11"/>
    <mergeCell ref="A12:C12"/>
    <mergeCell ref="E4:E7"/>
    <mergeCell ref="F4:F7"/>
    <mergeCell ref="G4:G7"/>
    <mergeCell ref="H4:H7"/>
  </mergeCells>
  <printOptions/>
  <pageMargins left="0.6694444444444444" right="0.5097222222222222" top="1" bottom="1" header="0.5097222222222222" footer="0.509722222222222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zoomScaleSheetLayoutView="100" zoomScalePageLayoutView="0" workbookViewId="0" topLeftCell="A1">
      <selection activeCell="A30" sqref="A30:IV33"/>
    </sheetView>
  </sheetViews>
  <sheetFormatPr defaultColWidth="8.875" defaultRowHeight="14.25"/>
  <cols>
    <col min="1" max="1" width="8.875" style="0" customWidth="1"/>
    <col min="2" max="2" width="19.00390625" style="0" customWidth="1"/>
    <col min="3" max="3" width="15.875" style="0" customWidth="1"/>
    <col min="4" max="4" width="14.625" style="0" customWidth="1"/>
    <col min="5" max="5" width="14.75390625" style="0" customWidth="1"/>
    <col min="6" max="6" width="12.75390625" style="0" customWidth="1"/>
    <col min="7" max="7" width="11.50390625" style="0" customWidth="1"/>
  </cols>
  <sheetData>
    <row r="1" ht="14.25">
      <c r="B1" s="1" t="s">
        <v>85</v>
      </c>
    </row>
    <row r="2" spans="2:8" ht="18.75">
      <c r="B2" s="113" t="s">
        <v>86</v>
      </c>
      <c r="C2" s="113"/>
      <c r="D2" s="113"/>
      <c r="E2" s="113"/>
      <c r="F2" s="113"/>
      <c r="G2" s="113"/>
      <c r="H2" s="113"/>
    </row>
    <row r="3" spans="2:8" ht="14.25">
      <c r="B3" s="72" t="s">
        <v>227</v>
      </c>
      <c r="C3" s="13"/>
      <c r="D3" s="13"/>
      <c r="E3" s="13"/>
      <c r="F3" s="13"/>
      <c r="G3" s="13"/>
      <c r="H3" s="40" t="s">
        <v>2</v>
      </c>
    </row>
    <row r="4" spans="1:8" ht="14.25">
      <c r="A4" s="110" t="s">
        <v>294</v>
      </c>
      <c r="B4" s="110" t="s">
        <v>87</v>
      </c>
      <c r="C4" s="110" t="s">
        <v>75</v>
      </c>
      <c r="D4" s="114" t="s">
        <v>88</v>
      </c>
      <c r="E4" s="115"/>
      <c r="F4" s="115"/>
      <c r="G4" s="115"/>
      <c r="H4" s="116"/>
    </row>
    <row r="5" spans="1:8" ht="14.25">
      <c r="A5" s="111"/>
      <c r="B5" s="111"/>
      <c r="C5" s="111"/>
      <c r="D5" s="110" t="s">
        <v>89</v>
      </c>
      <c r="E5" s="114" t="s">
        <v>90</v>
      </c>
      <c r="F5" s="116"/>
      <c r="G5" s="110" t="s">
        <v>91</v>
      </c>
      <c r="H5" s="110" t="s">
        <v>92</v>
      </c>
    </row>
    <row r="6" spans="1:8" ht="24">
      <c r="A6" s="112"/>
      <c r="B6" s="112"/>
      <c r="C6" s="112"/>
      <c r="D6" s="112"/>
      <c r="E6" s="44" t="s">
        <v>93</v>
      </c>
      <c r="F6" s="44" t="s">
        <v>94</v>
      </c>
      <c r="G6" s="112"/>
      <c r="H6" s="112"/>
    </row>
    <row r="7" spans="1:8" ht="14.25">
      <c r="A7" s="17"/>
      <c r="B7" s="17" t="s">
        <v>75</v>
      </c>
      <c r="C7" s="18">
        <v>9827842.24</v>
      </c>
      <c r="D7" s="18">
        <f>D8+D13+D26</f>
        <v>9827842.24</v>
      </c>
      <c r="E7" s="18">
        <f>E8+E13+E26</f>
        <v>9827842.24</v>
      </c>
      <c r="F7" s="18"/>
      <c r="G7" s="18"/>
      <c r="H7" s="18"/>
    </row>
    <row r="8" spans="1:8" ht="14.25">
      <c r="A8" s="19">
        <v>301</v>
      </c>
      <c r="B8" s="19" t="s">
        <v>95</v>
      </c>
      <c r="C8" s="20">
        <v>4114485.5600000005</v>
      </c>
      <c r="D8" s="20">
        <f>SUM(D9:D12)</f>
        <v>4114485.5600000005</v>
      </c>
      <c r="E8" s="20">
        <f>SUM(E9:E12)</f>
        <v>4114485.5600000005</v>
      </c>
      <c r="F8" s="19"/>
      <c r="G8" s="19"/>
      <c r="H8" s="19"/>
    </row>
    <row r="9" spans="1:8" ht="14.25">
      <c r="A9" s="80">
        <v>30101</v>
      </c>
      <c r="B9" s="80" t="s">
        <v>237</v>
      </c>
      <c r="C9" s="20">
        <v>1116744</v>
      </c>
      <c r="D9" s="20">
        <v>1116744</v>
      </c>
      <c r="E9" s="20">
        <v>1116744</v>
      </c>
      <c r="F9" s="19"/>
      <c r="G9" s="19"/>
      <c r="H9" s="19"/>
    </row>
    <row r="10" spans="1:8" ht="14.25">
      <c r="A10" s="19">
        <v>30102</v>
      </c>
      <c r="B10" s="19" t="s">
        <v>238</v>
      </c>
      <c r="C10" s="20">
        <v>2570781.8000000003</v>
      </c>
      <c r="D10" s="20">
        <v>2570781.8000000003</v>
      </c>
      <c r="E10" s="20">
        <v>2570781.8000000003</v>
      </c>
      <c r="F10" s="19"/>
      <c r="G10" s="19"/>
      <c r="H10" s="19"/>
    </row>
    <row r="11" spans="1:8" ht="14.25">
      <c r="A11" s="19">
        <v>30104</v>
      </c>
      <c r="B11" s="19" t="s">
        <v>252</v>
      </c>
      <c r="C11" s="20">
        <v>328959.76</v>
      </c>
      <c r="D11" s="20">
        <v>328959.76</v>
      </c>
      <c r="E11" s="20">
        <v>328959.76</v>
      </c>
      <c r="F11" s="19"/>
      <c r="G11" s="19"/>
      <c r="H11" s="19"/>
    </row>
    <row r="12" spans="1:8" ht="14.25">
      <c r="A12" s="19">
        <v>30199</v>
      </c>
      <c r="B12" s="19" t="s">
        <v>239</v>
      </c>
      <c r="C12" s="20">
        <v>98000</v>
      </c>
      <c r="D12" s="20">
        <v>98000</v>
      </c>
      <c r="E12" s="20">
        <v>98000</v>
      </c>
      <c r="F12" s="19"/>
      <c r="G12" s="19"/>
      <c r="H12" s="19"/>
    </row>
    <row r="13" spans="1:8" ht="14.25">
      <c r="A13" s="19">
        <v>302</v>
      </c>
      <c r="B13" s="19" t="s">
        <v>96</v>
      </c>
      <c r="C13" s="20">
        <v>1159200</v>
      </c>
      <c r="D13" s="20">
        <f>SUM(D14:D25)</f>
        <v>1159200</v>
      </c>
      <c r="E13" s="20">
        <f>SUM(E14:E25)</f>
        <v>1159200</v>
      </c>
      <c r="F13" s="19"/>
      <c r="G13" s="19"/>
      <c r="H13" s="19"/>
    </row>
    <row r="14" spans="1:8" ht="14.25">
      <c r="A14" s="83">
        <v>30212</v>
      </c>
      <c r="B14" s="83" t="s">
        <v>290</v>
      </c>
      <c r="C14" s="20">
        <v>60000</v>
      </c>
      <c r="D14" s="20">
        <v>60000</v>
      </c>
      <c r="E14" s="20">
        <v>60000</v>
      </c>
      <c r="F14" s="19"/>
      <c r="G14" s="19"/>
      <c r="H14" s="19"/>
    </row>
    <row r="15" spans="1:8" ht="14.25">
      <c r="A15" s="83">
        <v>30211</v>
      </c>
      <c r="B15" s="83" t="s">
        <v>291</v>
      </c>
      <c r="C15" s="20">
        <v>241960</v>
      </c>
      <c r="D15" s="20">
        <v>241960</v>
      </c>
      <c r="E15" s="20">
        <v>241960</v>
      </c>
      <c r="F15" s="19"/>
      <c r="G15" s="19"/>
      <c r="H15" s="19"/>
    </row>
    <row r="16" spans="1:8" ht="14.25">
      <c r="A16" s="80">
        <v>30215</v>
      </c>
      <c r="B16" s="80" t="s">
        <v>242</v>
      </c>
      <c r="C16" s="20">
        <v>64700</v>
      </c>
      <c r="D16" s="20">
        <v>64700</v>
      </c>
      <c r="E16" s="20">
        <v>64700</v>
      </c>
      <c r="F16" s="19"/>
      <c r="G16" s="19"/>
      <c r="H16" s="19"/>
    </row>
    <row r="17" spans="1:8" ht="14.25">
      <c r="A17" s="80">
        <v>30217</v>
      </c>
      <c r="B17" s="80" t="s">
        <v>243</v>
      </c>
      <c r="C17" s="20">
        <v>74000</v>
      </c>
      <c r="D17" s="20">
        <v>74000</v>
      </c>
      <c r="E17" s="20">
        <v>74000</v>
      </c>
      <c r="F17" s="19"/>
      <c r="G17" s="19"/>
      <c r="H17" s="19"/>
    </row>
    <row r="18" spans="1:8" ht="14.25">
      <c r="A18" s="83">
        <v>30205</v>
      </c>
      <c r="B18" s="83" t="s">
        <v>292</v>
      </c>
      <c r="C18" s="20">
        <v>7000</v>
      </c>
      <c r="D18" s="20">
        <v>7000</v>
      </c>
      <c r="E18" s="20">
        <v>7000</v>
      </c>
      <c r="F18" s="19"/>
      <c r="G18" s="19"/>
      <c r="H18" s="19"/>
    </row>
    <row r="19" spans="1:8" ht="14.25">
      <c r="A19" s="80">
        <v>30216</v>
      </c>
      <c r="B19" s="80" t="s">
        <v>245</v>
      </c>
      <c r="C19" s="20">
        <v>150000</v>
      </c>
      <c r="D19" s="20">
        <v>150000</v>
      </c>
      <c r="E19" s="20">
        <v>150000</v>
      </c>
      <c r="F19" s="19"/>
      <c r="G19" s="19"/>
      <c r="H19" s="19"/>
    </row>
    <row r="20" spans="1:8" ht="14.25">
      <c r="A20" s="80">
        <v>30299</v>
      </c>
      <c r="B20" s="80" t="s">
        <v>246</v>
      </c>
      <c r="C20" s="20">
        <v>2340</v>
      </c>
      <c r="D20" s="20">
        <v>2340</v>
      </c>
      <c r="E20" s="20">
        <v>2340</v>
      </c>
      <c r="F20" s="19"/>
      <c r="G20" s="19"/>
      <c r="H20" s="19"/>
    </row>
    <row r="21" spans="1:8" ht="14.25">
      <c r="A21" s="80">
        <v>30206</v>
      </c>
      <c r="B21" s="80" t="s">
        <v>247</v>
      </c>
      <c r="C21" s="20">
        <v>70000</v>
      </c>
      <c r="D21" s="20">
        <v>70000</v>
      </c>
      <c r="E21" s="20">
        <v>70000</v>
      </c>
      <c r="F21" s="19"/>
      <c r="G21" s="19"/>
      <c r="H21" s="19"/>
    </row>
    <row r="22" spans="1:8" ht="14.25">
      <c r="A22" s="80">
        <v>30207</v>
      </c>
      <c r="B22" s="80" t="s">
        <v>248</v>
      </c>
      <c r="C22" s="20">
        <v>60000</v>
      </c>
      <c r="D22" s="20">
        <v>60000</v>
      </c>
      <c r="E22" s="20">
        <v>60000</v>
      </c>
      <c r="F22" s="19"/>
      <c r="G22" s="19"/>
      <c r="H22" s="19"/>
    </row>
    <row r="23" spans="1:8" ht="14.25">
      <c r="A23" s="80">
        <v>30201</v>
      </c>
      <c r="B23" s="80" t="s">
        <v>249</v>
      </c>
      <c r="C23" s="20">
        <v>90000</v>
      </c>
      <c r="D23" s="20">
        <v>90000</v>
      </c>
      <c r="E23" s="20">
        <v>90000</v>
      </c>
      <c r="F23" s="19"/>
      <c r="G23" s="19"/>
      <c r="H23" s="19"/>
    </row>
    <row r="24" spans="1:8" ht="14.25">
      <c r="A24" s="80">
        <v>30231</v>
      </c>
      <c r="B24" s="80" t="s">
        <v>250</v>
      </c>
      <c r="C24" s="20">
        <v>330000</v>
      </c>
      <c r="D24" s="20">
        <v>330000</v>
      </c>
      <c r="E24" s="20">
        <v>330000</v>
      </c>
      <c r="F24" s="19"/>
      <c r="G24" s="19"/>
      <c r="H24" s="19"/>
    </row>
    <row r="25" spans="1:8" ht="14.25">
      <c r="A25" s="80">
        <v>30229</v>
      </c>
      <c r="B25" s="80" t="s">
        <v>251</v>
      </c>
      <c r="C25" s="20">
        <v>9200</v>
      </c>
      <c r="D25" s="20">
        <v>9200</v>
      </c>
      <c r="E25" s="20">
        <v>9200</v>
      </c>
      <c r="F25" s="19"/>
      <c r="G25" s="19"/>
      <c r="H25" s="19"/>
    </row>
    <row r="26" spans="1:8" ht="14.25">
      <c r="A26" s="19">
        <v>303</v>
      </c>
      <c r="B26" s="19" t="s">
        <v>97</v>
      </c>
      <c r="C26" s="20">
        <v>4554156.68</v>
      </c>
      <c r="D26" s="20">
        <f>SUM(D27:D29)</f>
        <v>4554156.68</v>
      </c>
      <c r="E26" s="20">
        <v>4554156.68</v>
      </c>
      <c r="F26" s="19"/>
      <c r="G26" s="19"/>
      <c r="H26" s="19"/>
    </row>
    <row r="27" spans="1:8" ht="14.25">
      <c r="A27" s="19">
        <v>30302</v>
      </c>
      <c r="B27" s="19" t="s">
        <v>253</v>
      </c>
      <c r="C27" s="20">
        <v>3638687.2800000003</v>
      </c>
      <c r="D27" s="20">
        <v>3638687.2800000003</v>
      </c>
      <c r="E27" s="20">
        <v>3638687.2800000003</v>
      </c>
      <c r="F27" s="19"/>
      <c r="G27" s="19"/>
      <c r="H27" s="19"/>
    </row>
    <row r="28" spans="1:8" ht="14.25">
      <c r="A28" s="19">
        <v>30301</v>
      </c>
      <c r="B28" s="19" t="s">
        <v>254</v>
      </c>
      <c r="C28" s="20">
        <v>489758.4</v>
      </c>
      <c r="D28" s="20">
        <v>489758.4</v>
      </c>
      <c r="E28" s="20">
        <v>489758.4</v>
      </c>
      <c r="F28" s="19"/>
      <c r="G28" s="19"/>
      <c r="H28" s="19"/>
    </row>
    <row r="29" spans="1:8" ht="14.25">
      <c r="A29" s="19">
        <v>30311</v>
      </c>
      <c r="B29" s="19" t="s">
        <v>255</v>
      </c>
      <c r="C29" s="20">
        <v>425711</v>
      </c>
      <c r="D29" s="20">
        <v>425711</v>
      </c>
      <c r="E29" s="20">
        <v>425711</v>
      </c>
      <c r="F29" s="19"/>
      <c r="G29" s="19"/>
      <c r="H29" s="19"/>
    </row>
    <row r="30" spans="1:8" ht="14.25">
      <c r="A30" s="19">
        <v>307</v>
      </c>
      <c r="B30" s="19" t="s">
        <v>297</v>
      </c>
      <c r="C30" s="20">
        <f aca="true" t="shared" si="0" ref="C30:D33">D30</f>
        <v>0</v>
      </c>
      <c r="D30" s="20">
        <f t="shared" si="0"/>
        <v>0</v>
      </c>
      <c r="E30" s="20">
        <v>0</v>
      </c>
      <c r="F30" s="19"/>
      <c r="G30" s="19"/>
      <c r="H30" s="19"/>
    </row>
    <row r="31" spans="1:8" ht="14.25">
      <c r="A31" s="19">
        <v>309</v>
      </c>
      <c r="B31" s="19" t="s">
        <v>298</v>
      </c>
      <c r="C31" s="20">
        <f t="shared" si="0"/>
        <v>0</v>
      </c>
      <c r="D31" s="20">
        <f t="shared" si="0"/>
        <v>0</v>
      </c>
      <c r="E31" s="20">
        <v>0</v>
      </c>
      <c r="F31" s="19"/>
      <c r="G31" s="19"/>
      <c r="H31" s="19"/>
    </row>
    <row r="32" spans="1:8" ht="14.25">
      <c r="A32" s="19">
        <v>310</v>
      </c>
      <c r="B32" s="19" t="s">
        <v>299</v>
      </c>
      <c r="C32" s="20">
        <f t="shared" si="0"/>
        <v>0</v>
      </c>
      <c r="D32" s="20">
        <f t="shared" si="0"/>
        <v>0</v>
      </c>
      <c r="E32" s="20">
        <v>0</v>
      </c>
      <c r="F32" s="19"/>
      <c r="G32" s="19"/>
      <c r="H32" s="19"/>
    </row>
    <row r="33" spans="1:8" ht="14.25">
      <c r="A33" s="19">
        <v>399</v>
      </c>
      <c r="B33" s="19" t="s">
        <v>300</v>
      </c>
      <c r="C33" s="20">
        <f t="shared" si="0"/>
        <v>0</v>
      </c>
      <c r="D33" s="20">
        <f>E33</f>
        <v>0</v>
      </c>
      <c r="E33" s="20">
        <v>0</v>
      </c>
      <c r="F33" s="19"/>
      <c r="G33" s="19"/>
      <c r="H33" s="19"/>
    </row>
  </sheetData>
  <sheetProtection/>
  <mergeCells count="9">
    <mergeCell ref="A4:A6"/>
    <mergeCell ref="B2:H2"/>
    <mergeCell ref="D4:H4"/>
    <mergeCell ref="E5:F5"/>
    <mergeCell ref="B4:B6"/>
    <mergeCell ref="C4:C6"/>
    <mergeCell ref="D5:D6"/>
    <mergeCell ref="G5:G6"/>
    <mergeCell ref="H5:H6"/>
  </mergeCells>
  <printOptions/>
  <pageMargins left="0.9444444444444444" right="0.3145833333333333" top="1" bottom="1" header="0.5097222222222222" footer="0.509722222222222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SheetLayoutView="100" zoomScalePageLayoutView="0" workbookViewId="0" topLeftCell="A1">
      <selection activeCell="A16" sqref="A16"/>
    </sheetView>
  </sheetViews>
  <sheetFormatPr defaultColWidth="8.875" defaultRowHeight="14.25"/>
  <cols>
    <col min="1" max="1" width="35.25390625" style="0" customWidth="1"/>
    <col min="2" max="2" width="17.75390625" style="0" customWidth="1"/>
    <col min="3" max="3" width="13.875" style="0" customWidth="1"/>
    <col min="4" max="4" width="16.875" style="0" customWidth="1"/>
    <col min="5" max="5" width="12.25390625" style="0" customWidth="1"/>
    <col min="6" max="6" width="12.125" style="0" customWidth="1"/>
    <col min="7" max="7" width="5.125" style="0" customWidth="1"/>
    <col min="8" max="8" width="11.375" style="0" customWidth="1"/>
  </cols>
  <sheetData>
    <row r="1" ht="14.25">
      <c r="A1" s="1" t="s">
        <v>99</v>
      </c>
    </row>
    <row r="2" spans="1:8" ht="18.75">
      <c r="A2" s="113" t="s">
        <v>100</v>
      </c>
      <c r="B2" s="113"/>
      <c r="C2" s="113"/>
      <c r="D2" s="113"/>
      <c r="E2" s="113"/>
      <c r="F2" s="113"/>
      <c r="G2" s="113"/>
      <c r="H2" s="113"/>
    </row>
    <row r="3" spans="1:8" ht="14.25">
      <c r="A3" s="72" t="s">
        <v>227</v>
      </c>
      <c r="B3" s="13"/>
      <c r="C3" s="13"/>
      <c r="D3" s="13"/>
      <c r="E3" s="13"/>
      <c r="F3" s="13"/>
      <c r="H3" s="40" t="s">
        <v>2</v>
      </c>
    </row>
    <row r="4" spans="1:8" ht="14.25">
      <c r="A4" s="120" t="s">
        <v>101</v>
      </c>
      <c r="B4" s="120" t="s">
        <v>75</v>
      </c>
      <c r="C4" s="117" t="s">
        <v>88</v>
      </c>
      <c r="D4" s="118"/>
      <c r="E4" s="118"/>
      <c r="F4" s="118"/>
      <c r="G4" s="118"/>
      <c r="H4" s="125" t="s">
        <v>277</v>
      </c>
    </row>
    <row r="5" spans="1:8" ht="14.25">
      <c r="A5" s="121"/>
      <c r="B5" s="121"/>
      <c r="C5" s="120" t="s">
        <v>89</v>
      </c>
      <c r="D5" s="117" t="s">
        <v>90</v>
      </c>
      <c r="E5" s="119"/>
      <c r="F5" s="120" t="s">
        <v>91</v>
      </c>
      <c r="G5" s="123" t="s">
        <v>102</v>
      </c>
      <c r="H5" s="126"/>
    </row>
    <row r="6" spans="1:8" ht="28.5" customHeight="1">
      <c r="A6" s="122"/>
      <c r="B6" s="122"/>
      <c r="C6" s="122"/>
      <c r="D6" s="41" t="s">
        <v>93</v>
      </c>
      <c r="E6" s="41" t="s">
        <v>94</v>
      </c>
      <c r="F6" s="122"/>
      <c r="G6" s="124"/>
      <c r="H6" s="126"/>
    </row>
    <row r="7" spans="1:8" ht="14.25">
      <c r="A7" s="17" t="s">
        <v>75</v>
      </c>
      <c r="B7" s="18">
        <f>SUM(B8:B17)</f>
        <v>18490567</v>
      </c>
      <c r="C7" s="18">
        <f>SUM(C8:C17)</f>
        <v>18490567</v>
      </c>
      <c r="D7" s="18">
        <f>SUM(D8:D17)</f>
        <v>7384432</v>
      </c>
      <c r="E7" s="18">
        <f>SUM(E8:E17)</f>
        <v>11106135</v>
      </c>
      <c r="F7" s="18"/>
      <c r="G7" s="42"/>
      <c r="H7" s="7"/>
    </row>
    <row r="8" spans="1:8" ht="28.5">
      <c r="A8" s="83" t="s">
        <v>281</v>
      </c>
      <c r="B8" s="20">
        <v>106135</v>
      </c>
      <c r="C8" s="20">
        <v>106135</v>
      </c>
      <c r="D8" s="20"/>
      <c r="E8" s="19">
        <v>106135</v>
      </c>
      <c r="F8" s="19"/>
      <c r="G8" s="43"/>
      <c r="H8" s="84" t="s">
        <v>279</v>
      </c>
    </row>
    <row r="9" spans="1:8" ht="42.75">
      <c r="A9" s="83" t="s">
        <v>278</v>
      </c>
      <c r="B9" s="20">
        <v>4330000</v>
      </c>
      <c r="C9" s="20">
        <v>4330000</v>
      </c>
      <c r="D9" s="20">
        <v>3330000</v>
      </c>
      <c r="E9" s="19">
        <v>1000000</v>
      </c>
      <c r="F9" s="19"/>
      <c r="G9" s="43"/>
      <c r="H9" s="82" t="s">
        <v>269</v>
      </c>
    </row>
    <row r="10" spans="1:8" ht="42.75">
      <c r="A10" s="83" t="s">
        <v>282</v>
      </c>
      <c r="B10" s="20">
        <v>180000</v>
      </c>
      <c r="C10" s="20">
        <v>180000</v>
      </c>
      <c r="D10" s="20">
        <v>180000</v>
      </c>
      <c r="E10" s="19"/>
      <c r="F10" s="19"/>
      <c r="G10" s="43"/>
      <c r="H10" s="82" t="s">
        <v>270</v>
      </c>
    </row>
    <row r="11" spans="1:8" ht="42.75">
      <c r="A11" s="83" t="s">
        <v>283</v>
      </c>
      <c r="B11" s="20">
        <v>180000</v>
      </c>
      <c r="C11" s="20">
        <v>180000</v>
      </c>
      <c r="D11" s="20">
        <v>180000</v>
      </c>
      <c r="E11" s="19"/>
      <c r="F11" s="19"/>
      <c r="G11" s="43"/>
      <c r="H11" s="82" t="s">
        <v>271</v>
      </c>
    </row>
    <row r="12" spans="1:8" ht="42.75">
      <c r="A12" s="83" t="s">
        <v>284</v>
      </c>
      <c r="B12" s="20">
        <v>300000</v>
      </c>
      <c r="C12" s="20">
        <v>300000</v>
      </c>
      <c r="D12" s="20">
        <v>300000</v>
      </c>
      <c r="E12" s="19"/>
      <c r="F12" s="19"/>
      <c r="G12" s="43"/>
      <c r="H12" s="82" t="s">
        <v>272</v>
      </c>
    </row>
    <row r="13" spans="1:8" ht="71.25">
      <c r="A13" s="83" t="s">
        <v>285</v>
      </c>
      <c r="B13" s="20">
        <v>50000</v>
      </c>
      <c r="C13" s="20">
        <v>50000</v>
      </c>
      <c r="D13" s="20">
        <v>50000</v>
      </c>
      <c r="E13" s="19"/>
      <c r="F13" s="19"/>
      <c r="G13" s="43"/>
      <c r="H13" s="82" t="s">
        <v>273</v>
      </c>
    </row>
    <row r="14" spans="1:8" ht="71.25">
      <c r="A14" s="83" t="s">
        <v>286</v>
      </c>
      <c r="B14" s="20">
        <v>300000</v>
      </c>
      <c r="C14" s="20">
        <v>300000</v>
      </c>
      <c r="D14" s="20">
        <v>300000</v>
      </c>
      <c r="E14" s="19"/>
      <c r="F14" s="19"/>
      <c r="G14" s="43"/>
      <c r="H14" s="84" t="s">
        <v>280</v>
      </c>
    </row>
    <row r="15" spans="1:8" ht="57">
      <c r="A15" s="83" t="s">
        <v>287</v>
      </c>
      <c r="B15" s="20">
        <v>10000000</v>
      </c>
      <c r="C15" s="20">
        <v>10000000</v>
      </c>
      <c r="D15" s="20"/>
      <c r="E15" s="19">
        <v>10000000</v>
      </c>
      <c r="F15" s="19"/>
      <c r="G15" s="43"/>
      <c r="H15" s="82" t="s">
        <v>274</v>
      </c>
    </row>
    <row r="16" spans="1:8" ht="57">
      <c r="A16" s="83" t="s">
        <v>288</v>
      </c>
      <c r="B16" s="20">
        <v>3000000</v>
      </c>
      <c r="C16" s="20">
        <v>3000000</v>
      </c>
      <c r="D16" s="20">
        <v>3000000</v>
      </c>
      <c r="E16" s="19"/>
      <c r="F16" s="19"/>
      <c r="G16" s="43"/>
      <c r="H16" s="82" t="s">
        <v>275</v>
      </c>
    </row>
    <row r="17" spans="1:8" ht="42.75">
      <c r="A17" s="83" t="s">
        <v>289</v>
      </c>
      <c r="B17" s="20">
        <v>44432</v>
      </c>
      <c r="C17" s="20">
        <v>44432</v>
      </c>
      <c r="D17" s="20">
        <v>44432</v>
      </c>
      <c r="E17" s="19"/>
      <c r="F17" s="19"/>
      <c r="G17" s="43"/>
      <c r="H17" s="82" t="s">
        <v>276</v>
      </c>
    </row>
  </sheetData>
  <sheetProtection/>
  <mergeCells count="9">
    <mergeCell ref="A2:H2"/>
    <mergeCell ref="C4:G4"/>
    <mergeCell ref="D5:E5"/>
    <mergeCell ref="A4:A6"/>
    <mergeCell ref="B4:B6"/>
    <mergeCell ref="C5:C6"/>
    <mergeCell ref="F5:F6"/>
    <mergeCell ref="G5:G6"/>
    <mergeCell ref="H4:H6"/>
  </mergeCells>
  <printOptions/>
  <pageMargins left="0.42986111111111114" right="0.34930555555555554" top="1" bottom="1" header="0.5097222222222222" footer="0.5097222222222222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H37"/>
  <sheetViews>
    <sheetView zoomScaleSheetLayoutView="100" zoomScalePageLayoutView="0" workbookViewId="0" topLeftCell="A4">
      <selection activeCell="Q32" sqref="Q32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15.125" style="0" customWidth="1"/>
    <col min="4" max="4" width="22.125" style="0" bestFit="1" customWidth="1"/>
    <col min="5" max="5" width="3.625" style="0" bestFit="1" customWidth="1"/>
    <col min="6" max="6" width="15.00390625" style="0" customWidth="1"/>
    <col min="7" max="7" width="12.125" style="0" customWidth="1"/>
    <col min="8" max="8" width="9.625" style="0" customWidth="1"/>
  </cols>
  <sheetData>
    <row r="1" ht="14.25">
      <c r="A1" s="1" t="s">
        <v>103</v>
      </c>
    </row>
    <row r="2" spans="1:8" ht="18.75">
      <c r="A2" s="127" t="s">
        <v>104</v>
      </c>
      <c r="B2" s="127"/>
      <c r="C2" s="127"/>
      <c r="D2" s="127"/>
      <c r="E2" s="127"/>
      <c r="F2" s="127"/>
      <c r="G2" s="127"/>
      <c r="H2" s="127"/>
    </row>
    <row r="3" spans="1:8" ht="14.25">
      <c r="A3" s="73" t="s">
        <v>227</v>
      </c>
      <c r="B3" s="28"/>
      <c r="C3" s="28"/>
      <c r="D3" s="28"/>
      <c r="E3" s="28"/>
      <c r="F3" s="29"/>
      <c r="G3" s="28"/>
      <c r="H3" s="30" t="s">
        <v>53</v>
      </c>
    </row>
    <row r="4" spans="1:8" ht="14.25">
      <c r="A4" s="128" t="s">
        <v>105</v>
      </c>
      <c r="B4" s="128"/>
      <c r="C4" s="128"/>
      <c r="D4" s="128" t="s">
        <v>106</v>
      </c>
      <c r="E4" s="128"/>
      <c r="F4" s="128"/>
      <c r="G4" s="128"/>
      <c r="H4" s="128"/>
    </row>
    <row r="5" spans="1:8" ht="14.25">
      <c r="A5" s="129" t="s">
        <v>107</v>
      </c>
      <c r="B5" s="129" t="s">
        <v>108</v>
      </c>
      <c r="C5" s="129" t="s">
        <v>109</v>
      </c>
      <c r="D5" s="129" t="s">
        <v>110</v>
      </c>
      <c r="E5" s="129" t="s">
        <v>108</v>
      </c>
      <c r="F5" s="128" t="s">
        <v>109</v>
      </c>
      <c r="G5" s="128"/>
      <c r="H5" s="128"/>
    </row>
    <row r="6" spans="1:8" ht="22.5">
      <c r="A6" s="129"/>
      <c r="B6" s="129"/>
      <c r="C6" s="129"/>
      <c r="D6" s="129"/>
      <c r="E6" s="129"/>
      <c r="F6" s="31" t="s">
        <v>89</v>
      </c>
      <c r="G6" s="32" t="s">
        <v>111</v>
      </c>
      <c r="H6" s="32" t="s">
        <v>112</v>
      </c>
    </row>
    <row r="7" spans="1:8" ht="14.25">
      <c r="A7" s="31" t="s">
        <v>113</v>
      </c>
      <c r="B7" s="31"/>
      <c r="C7" s="31">
        <v>1</v>
      </c>
      <c r="D7" s="31" t="s">
        <v>113</v>
      </c>
      <c r="E7" s="31"/>
      <c r="F7" s="31">
        <v>2</v>
      </c>
      <c r="G7" s="31">
        <v>3</v>
      </c>
      <c r="H7" s="31">
        <v>4</v>
      </c>
    </row>
    <row r="8" spans="1:8" ht="14.25">
      <c r="A8" s="33" t="s">
        <v>114</v>
      </c>
      <c r="B8" s="31" t="s">
        <v>68</v>
      </c>
      <c r="C8" s="34">
        <v>28318409.24</v>
      </c>
      <c r="D8" s="33" t="s">
        <v>115</v>
      </c>
      <c r="E8" s="31" t="s">
        <v>116</v>
      </c>
      <c r="F8" s="34"/>
      <c r="G8" s="34"/>
      <c r="H8" s="35"/>
    </row>
    <row r="9" spans="1:8" ht="14.25">
      <c r="A9" s="33" t="s">
        <v>117</v>
      </c>
      <c r="B9" s="31" t="s">
        <v>69</v>
      </c>
      <c r="C9" s="34"/>
      <c r="D9" s="33" t="s">
        <v>118</v>
      </c>
      <c r="E9" s="31" t="s">
        <v>119</v>
      </c>
      <c r="F9" s="35"/>
      <c r="G9" s="35"/>
      <c r="H9" s="35"/>
    </row>
    <row r="10" spans="1:8" ht="14.25">
      <c r="A10" s="33"/>
      <c r="B10" s="31" t="s">
        <v>70</v>
      </c>
      <c r="C10" s="35"/>
      <c r="D10" s="33" t="s">
        <v>120</v>
      </c>
      <c r="E10" s="31" t="s">
        <v>121</v>
      </c>
      <c r="F10" s="34"/>
      <c r="G10" s="34"/>
      <c r="H10" s="35"/>
    </row>
    <row r="11" spans="1:8" ht="14.25">
      <c r="A11" s="33"/>
      <c r="B11" s="31" t="s">
        <v>71</v>
      </c>
      <c r="C11" s="35"/>
      <c r="D11" s="33" t="s">
        <v>122</v>
      </c>
      <c r="E11" s="31" t="s">
        <v>123</v>
      </c>
      <c r="F11" s="34"/>
      <c r="G11" s="34"/>
      <c r="H11" s="35"/>
    </row>
    <row r="12" spans="1:8" ht="14.25">
      <c r="A12" s="33"/>
      <c r="B12" s="31" t="s">
        <v>72</v>
      </c>
      <c r="C12" s="35"/>
      <c r="D12" s="33" t="s">
        <v>124</v>
      </c>
      <c r="E12" s="31" t="s">
        <v>125</v>
      </c>
      <c r="F12" s="34"/>
      <c r="G12" s="34"/>
      <c r="H12" s="34"/>
    </row>
    <row r="13" spans="1:8" ht="14.25">
      <c r="A13" s="33"/>
      <c r="B13" s="31" t="s">
        <v>73</v>
      </c>
      <c r="C13" s="35"/>
      <c r="D13" s="33" t="s">
        <v>126</v>
      </c>
      <c r="E13" s="31" t="s">
        <v>127</v>
      </c>
      <c r="F13" s="34"/>
      <c r="G13" s="34"/>
      <c r="H13" s="35"/>
    </row>
    <row r="14" spans="1:8" ht="14.25">
      <c r="A14" s="33"/>
      <c r="B14" s="31" t="s">
        <v>74</v>
      </c>
      <c r="C14" s="35"/>
      <c r="D14" s="33" t="s">
        <v>128</v>
      </c>
      <c r="E14" s="31" t="s">
        <v>129</v>
      </c>
      <c r="F14" s="34"/>
      <c r="G14" s="34"/>
      <c r="H14" s="34"/>
    </row>
    <row r="15" spans="1:8" ht="14.25">
      <c r="A15" s="33"/>
      <c r="B15" s="31" t="s">
        <v>130</v>
      </c>
      <c r="C15" s="35"/>
      <c r="D15" s="33" t="s">
        <v>131</v>
      </c>
      <c r="E15" s="31" t="s">
        <v>132</v>
      </c>
      <c r="F15" s="34">
        <v>4128445.68</v>
      </c>
      <c r="G15" s="34">
        <v>4128445.68</v>
      </c>
      <c r="H15" s="34"/>
    </row>
    <row r="16" spans="1:8" ht="14.25">
      <c r="A16" s="33"/>
      <c r="B16" s="31" t="s">
        <v>133</v>
      </c>
      <c r="C16" s="35"/>
      <c r="D16" s="36" t="s">
        <v>134</v>
      </c>
      <c r="E16" s="31" t="s">
        <v>135</v>
      </c>
      <c r="F16" s="34">
        <v>328959.76</v>
      </c>
      <c r="G16" s="34">
        <v>328959.76</v>
      </c>
      <c r="H16" s="35"/>
    </row>
    <row r="17" spans="1:8" ht="14.25">
      <c r="A17" s="33"/>
      <c r="B17" s="31" t="s">
        <v>136</v>
      </c>
      <c r="C17" s="35"/>
      <c r="D17" s="33" t="s">
        <v>137</v>
      </c>
      <c r="E17" s="31" t="s">
        <v>138</v>
      </c>
      <c r="F17" s="34"/>
      <c r="G17" s="34"/>
      <c r="H17" s="35"/>
    </row>
    <row r="18" spans="1:8" ht="14.25">
      <c r="A18" s="33"/>
      <c r="B18" s="31" t="s">
        <v>139</v>
      </c>
      <c r="C18" s="35"/>
      <c r="D18" s="33" t="s">
        <v>140</v>
      </c>
      <c r="E18" s="31" t="s">
        <v>141</v>
      </c>
      <c r="F18" s="34"/>
      <c r="G18" s="34"/>
      <c r="H18" s="34"/>
    </row>
    <row r="19" spans="1:8" ht="14.25">
      <c r="A19" s="33"/>
      <c r="B19" s="31" t="s">
        <v>142</v>
      </c>
      <c r="C19" s="35"/>
      <c r="D19" s="33" t="s">
        <v>143</v>
      </c>
      <c r="E19" s="31" t="s">
        <v>144</v>
      </c>
      <c r="F19" s="34">
        <v>23435292.8</v>
      </c>
      <c r="G19" s="34">
        <v>23435292.8</v>
      </c>
      <c r="H19" s="34"/>
    </row>
    <row r="20" spans="1:8" ht="14.25">
      <c r="A20" s="33"/>
      <c r="B20" s="31" t="s">
        <v>145</v>
      </c>
      <c r="C20" s="35"/>
      <c r="D20" s="33" t="s">
        <v>146</v>
      </c>
      <c r="E20" s="31" t="s">
        <v>147</v>
      </c>
      <c r="F20" s="34"/>
      <c r="G20" s="34"/>
      <c r="H20" s="35"/>
    </row>
    <row r="21" spans="1:8" ht="14.25">
      <c r="A21" s="33"/>
      <c r="B21" s="31" t="s">
        <v>148</v>
      </c>
      <c r="C21" s="35"/>
      <c r="D21" s="33" t="s">
        <v>149</v>
      </c>
      <c r="E21" s="31" t="s">
        <v>150</v>
      </c>
      <c r="F21" s="34"/>
      <c r="G21" s="34"/>
      <c r="H21" s="34"/>
    </row>
    <row r="22" spans="1:8" ht="14.25">
      <c r="A22" s="33"/>
      <c r="B22" s="31" t="s">
        <v>151</v>
      </c>
      <c r="C22" s="35"/>
      <c r="D22" s="33" t="s">
        <v>152</v>
      </c>
      <c r="E22" s="31" t="s">
        <v>153</v>
      </c>
      <c r="F22" s="34"/>
      <c r="G22" s="34"/>
      <c r="H22" s="35"/>
    </row>
    <row r="23" spans="1:8" ht="14.25">
      <c r="A23" s="33"/>
      <c r="B23" s="31" t="s">
        <v>154</v>
      </c>
      <c r="C23" s="35"/>
      <c r="D23" s="33" t="s">
        <v>155</v>
      </c>
      <c r="E23" s="31" t="s">
        <v>156</v>
      </c>
      <c r="F23" s="34"/>
      <c r="G23" s="34"/>
      <c r="H23" s="35"/>
    </row>
    <row r="24" spans="1:8" ht="14.25">
      <c r="A24" s="33"/>
      <c r="B24" s="31" t="s">
        <v>157</v>
      </c>
      <c r="C24" s="35"/>
      <c r="D24" s="33" t="s">
        <v>158</v>
      </c>
      <c r="E24" s="31" t="s">
        <v>159</v>
      </c>
      <c r="F24" s="35"/>
      <c r="G24" s="35"/>
      <c r="H24" s="35"/>
    </row>
    <row r="25" spans="1:8" ht="14.25">
      <c r="A25" s="33"/>
      <c r="B25" s="31" t="s">
        <v>160</v>
      </c>
      <c r="C25" s="35"/>
      <c r="D25" s="33" t="s">
        <v>161</v>
      </c>
      <c r="E25" s="31" t="s">
        <v>162</v>
      </c>
      <c r="F25" s="34"/>
      <c r="G25" s="34"/>
      <c r="H25" s="35"/>
    </row>
    <row r="26" spans="1:8" ht="14.25">
      <c r="A26" s="33"/>
      <c r="B26" s="31" t="s">
        <v>163</v>
      </c>
      <c r="C26" s="35"/>
      <c r="D26" s="33" t="s">
        <v>164</v>
      </c>
      <c r="E26" s="31" t="s">
        <v>165</v>
      </c>
      <c r="F26" s="34">
        <v>425711</v>
      </c>
      <c r="G26" s="34">
        <v>425711</v>
      </c>
      <c r="H26" s="35"/>
    </row>
    <row r="27" spans="1:8" ht="14.25">
      <c r="A27" s="33"/>
      <c r="B27" s="31" t="s">
        <v>166</v>
      </c>
      <c r="C27" s="35"/>
      <c r="D27" s="33" t="s">
        <v>167</v>
      </c>
      <c r="E27" s="31" t="s">
        <v>168</v>
      </c>
      <c r="F27" s="34"/>
      <c r="G27" s="34"/>
      <c r="H27" s="35"/>
    </row>
    <row r="28" spans="1:8" ht="14.25">
      <c r="A28" s="33"/>
      <c r="B28" s="31" t="s">
        <v>169</v>
      </c>
      <c r="C28" s="35"/>
      <c r="D28" s="33" t="s">
        <v>170</v>
      </c>
      <c r="E28" s="31" t="s">
        <v>171</v>
      </c>
      <c r="F28" s="34"/>
      <c r="G28" s="34"/>
      <c r="H28" s="35"/>
    </row>
    <row r="29" spans="1:8" ht="14.25">
      <c r="A29" s="33"/>
      <c r="B29" s="31" t="s">
        <v>172</v>
      </c>
      <c r="C29" s="35"/>
      <c r="D29" s="33" t="s">
        <v>173</v>
      </c>
      <c r="E29" s="31" t="s">
        <v>174</v>
      </c>
      <c r="F29" s="34"/>
      <c r="G29" s="34"/>
      <c r="H29" s="34"/>
    </row>
    <row r="30" spans="1:8" ht="14.25">
      <c r="A30" s="33"/>
      <c r="B30" s="31" t="s">
        <v>175</v>
      </c>
      <c r="C30" s="35"/>
      <c r="D30" s="33"/>
      <c r="E30" s="31" t="s">
        <v>176</v>
      </c>
      <c r="F30" s="35"/>
      <c r="G30" s="35"/>
      <c r="H30" s="35"/>
    </row>
    <row r="31" spans="1:8" ht="14.25">
      <c r="A31" s="37" t="s">
        <v>55</v>
      </c>
      <c r="B31" s="31" t="s">
        <v>177</v>
      </c>
      <c r="C31" s="34">
        <v>28318409.24</v>
      </c>
      <c r="D31" s="38" t="s">
        <v>78</v>
      </c>
      <c r="E31" s="31" t="s">
        <v>178</v>
      </c>
      <c r="F31" s="81">
        <f>SUM(F15:F26)</f>
        <v>28318409.240000002</v>
      </c>
      <c r="G31" s="81">
        <f>SUM(G15:G26)</f>
        <v>28318409.240000002</v>
      </c>
      <c r="H31" s="38"/>
    </row>
    <row r="32" spans="1:8" ht="14.25">
      <c r="A32" s="33"/>
      <c r="B32" s="31" t="s">
        <v>179</v>
      </c>
      <c r="C32" s="35"/>
      <c r="D32" s="39"/>
      <c r="E32" s="31" t="s">
        <v>180</v>
      </c>
      <c r="F32" s="39"/>
      <c r="G32" s="39"/>
      <c r="H32" s="39"/>
    </row>
    <row r="33" spans="1:8" ht="14.25">
      <c r="A33" s="33" t="s">
        <v>181</v>
      </c>
      <c r="B33" s="31" t="s">
        <v>182</v>
      </c>
      <c r="C33" s="34"/>
      <c r="D33" s="39" t="s">
        <v>183</v>
      </c>
      <c r="E33" s="31" t="s">
        <v>184</v>
      </c>
      <c r="F33" s="39"/>
      <c r="G33" s="39"/>
      <c r="H33" s="39"/>
    </row>
    <row r="34" spans="1:8" ht="14.25">
      <c r="A34" s="33" t="s">
        <v>114</v>
      </c>
      <c r="B34" s="31" t="s">
        <v>185</v>
      </c>
      <c r="C34" s="34"/>
      <c r="D34" s="39" t="s">
        <v>186</v>
      </c>
      <c r="E34" s="31" t="s">
        <v>187</v>
      </c>
      <c r="F34" s="39"/>
      <c r="G34" s="39"/>
      <c r="H34" s="39"/>
    </row>
    <row r="35" spans="1:8" ht="14.25">
      <c r="A35" s="33" t="s">
        <v>117</v>
      </c>
      <c r="B35" s="31" t="s">
        <v>188</v>
      </c>
      <c r="C35" s="34"/>
      <c r="D35" s="39" t="s">
        <v>189</v>
      </c>
      <c r="E35" s="31" t="s">
        <v>190</v>
      </c>
      <c r="F35" s="39"/>
      <c r="G35" s="39"/>
      <c r="H35" s="39"/>
    </row>
    <row r="36" spans="1:8" ht="14.25">
      <c r="A36" s="33"/>
      <c r="B36" s="31" t="s">
        <v>191</v>
      </c>
      <c r="C36" s="35"/>
      <c r="D36" s="39"/>
      <c r="E36" s="31" t="s">
        <v>192</v>
      </c>
      <c r="F36" s="39"/>
      <c r="G36" s="39"/>
      <c r="H36" s="39"/>
    </row>
    <row r="37" spans="1:8" ht="14.25">
      <c r="A37" s="37" t="s">
        <v>193</v>
      </c>
      <c r="B37" s="31" t="s">
        <v>194</v>
      </c>
      <c r="C37" s="34">
        <v>28318409.24</v>
      </c>
      <c r="D37" s="38" t="s">
        <v>195</v>
      </c>
      <c r="E37" s="31" t="s">
        <v>196</v>
      </c>
      <c r="F37" s="38">
        <v>28318409.240000002</v>
      </c>
      <c r="G37" s="38">
        <v>28318409.240000002</v>
      </c>
      <c r="H37" s="38"/>
    </row>
  </sheetData>
  <sheetProtection/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zoomScalePageLayoutView="0" workbookViewId="0" topLeftCell="A1">
      <selection activeCell="J16" sqref="J16"/>
    </sheetView>
  </sheetViews>
  <sheetFormatPr defaultColWidth="9.00390625" defaultRowHeight="14.25"/>
  <cols>
    <col min="1" max="3" width="7.50390625" style="0" customWidth="1"/>
    <col min="4" max="4" width="21.00390625" style="0" customWidth="1"/>
    <col min="5" max="5" width="12.75390625" style="0" customWidth="1"/>
    <col min="6" max="6" width="13.75390625" style="0" customWidth="1"/>
    <col min="7" max="7" width="12.75390625" style="0" customWidth="1"/>
  </cols>
  <sheetData>
    <row r="1" spans="1:2" ht="14.25">
      <c r="A1" s="130" t="s">
        <v>197</v>
      </c>
      <c r="B1" s="130"/>
    </row>
    <row r="2" spans="1:7" ht="21">
      <c r="A2" s="131" t="s">
        <v>198</v>
      </c>
      <c r="B2" s="132"/>
      <c r="C2" s="132"/>
      <c r="D2" s="132"/>
      <c r="E2" s="132"/>
      <c r="F2" s="132"/>
      <c r="G2" s="132"/>
    </row>
    <row r="3" spans="1:7" ht="15">
      <c r="A3" s="74" t="s">
        <v>227</v>
      </c>
      <c r="B3" s="22"/>
      <c r="C3" s="22"/>
      <c r="D3" s="22"/>
      <c r="F3" s="22"/>
      <c r="G3" s="23" t="s">
        <v>53</v>
      </c>
    </row>
    <row r="4" spans="1:7" ht="21" customHeight="1">
      <c r="A4" s="133" t="s">
        <v>199</v>
      </c>
      <c r="B4" s="133"/>
      <c r="C4" s="133"/>
      <c r="D4" s="133" t="s">
        <v>63</v>
      </c>
      <c r="E4" s="133" t="s">
        <v>200</v>
      </c>
      <c r="F4" s="133"/>
      <c r="G4" s="133"/>
    </row>
    <row r="5" spans="1:7" ht="21" customHeight="1">
      <c r="A5" s="133" t="s">
        <v>62</v>
      </c>
      <c r="B5" s="133"/>
      <c r="C5" s="133"/>
      <c r="D5" s="133"/>
      <c r="E5" s="133" t="s">
        <v>89</v>
      </c>
      <c r="F5" s="133" t="s">
        <v>79</v>
      </c>
      <c r="G5" s="133" t="s">
        <v>80</v>
      </c>
    </row>
    <row r="6" spans="1:7" ht="21" customHeight="1">
      <c r="A6" s="24" t="s">
        <v>64</v>
      </c>
      <c r="B6" s="24" t="s">
        <v>65</v>
      </c>
      <c r="C6" s="24" t="s">
        <v>66</v>
      </c>
      <c r="D6" s="133"/>
      <c r="E6" s="133"/>
      <c r="F6" s="133"/>
      <c r="G6" s="133"/>
    </row>
    <row r="7" spans="1:7" ht="21" customHeight="1">
      <c r="A7" s="134" t="s">
        <v>201</v>
      </c>
      <c r="B7" s="134"/>
      <c r="C7" s="134"/>
      <c r="D7" s="134"/>
      <c r="E7" s="155">
        <v>28318409.24</v>
      </c>
      <c r="F7" s="155">
        <v>9827842.24</v>
      </c>
      <c r="G7" s="155">
        <v>18490567</v>
      </c>
    </row>
    <row r="8" spans="1:7" ht="21" customHeight="1">
      <c r="A8" s="135">
        <v>2080501</v>
      </c>
      <c r="B8" s="135"/>
      <c r="C8" s="135"/>
      <c r="D8" s="27" t="s">
        <v>256</v>
      </c>
      <c r="E8" s="155">
        <v>4128445.68</v>
      </c>
      <c r="F8" s="155">
        <v>4128445.68</v>
      </c>
      <c r="G8" s="155"/>
    </row>
    <row r="9" spans="1:7" ht="21" customHeight="1">
      <c r="A9" s="135">
        <v>2100599</v>
      </c>
      <c r="B9" s="135"/>
      <c r="C9" s="135"/>
      <c r="D9" s="27" t="s">
        <v>257</v>
      </c>
      <c r="E9" s="155">
        <v>328959.76</v>
      </c>
      <c r="F9" s="155">
        <v>328959.76</v>
      </c>
      <c r="G9" s="155"/>
    </row>
    <row r="10" spans="1:7" ht="21" customHeight="1">
      <c r="A10" s="135">
        <v>2130201</v>
      </c>
      <c r="B10" s="135"/>
      <c r="C10" s="135"/>
      <c r="D10" s="27" t="s">
        <v>258</v>
      </c>
      <c r="E10" s="155">
        <v>5050860.8</v>
      </c>
      <c r="F10" s="155">
        <v>4944725.8</v>
      </c>
      <c r="G10" s="155">
        <v>106135</v>
      </c>
    </row>
    <row r="11" spans="1:7" ht="21" customHeight="1">
      <c r="A11" s="135">
        <v>2130205</v>
      </c>
      <c r="B11" s="135"/>
      <c r="C11" s="135"/>
      <c r="D11" s="27" t="s">
        <v>259</v>
      </c>
      <c r="E11" s="155">
        <v>300000</v>
      </c>
      <c r="F11" s="155"/>
      <c r="G11" s="155">
        <v>300000</v>
      </c>
    </row>
    <row r="12" spans="1:7" ht="21" customHeight="1">
      <c r="A12" s="135">
        <v>2130207</v>
      </c>
      <c r="B12" s="135"/>
      <c r="C12" s="135"/>
      <c r="D12" s="27" t="s">
        <v>260</v>
      </c>
      <c r="E12" s="155">
        <v>4630000</v>
      </c>
      <c r="F12" s="155"/>
      <c r="G12" s="155">
        <v>4630000</v>
      </c>
    </row>
    <row r="13" spans="1:7" ht="21" customHeight="1">
      <c r="A13" s="135">
        <v>2130234</v>
      </c>
      <c r="B13" s="135"/>
      <c r="C13" s="135"/>
      <c r="D13" s="27" t="s">
        <v>261</v>
      </c>
      <c r="E13" s="155">
        <v>44432</v>
      </c>
      <c r="F13" s="155"/>
      <c r="G13" s="155">
        <v>44432</v>
      </c>
    </row>
    <row r="14" spans="1:7" ht="21" customHeight="1">
      <c r="A14" s="135">
        <v>2130299</v>
      </c>
      <c r="B14" s="135"/>
      <c r="C14" s="135"/>
      <c r="D14" s="27" t="s">
        <v>262</v>
      </c>
      <c r="E14" s="155">
        <v>13410000</v>
      </c>
      <c r="F14" s="155"/>
      <c r="G14" s="155">
        <v>13410000</v>
      </c>
    </row>
    <row r="15" spans="1:7" ht="21" customHeight="1">
      <c r="A15" s="135">
        <v>2210201</v>
      </c>
      <c r="B15" s="135"/>
      <c r="C15" s="135"/>
      <c r="D15" s="27" t="s">
        <v>255</v>
      </c>
      <c r="E15" s="155">
        <v>425711</v>
      </c>
      <c r="F15" s="155">
        <v>425711</v>
      </c>
      <c r="G15" s="155"/>
    </row>
    <row r="16" spans="1:7" ht="21" customHeight="1">
      <c r="A16" s="135"/>
      <c r="B16" s="135"/>
      <c r="C16" s="135"/>
      <c r="D16" s="27"/>
      <c r="E16" s="25"/>
      <c r="F16" s="25"/>
      <c r="G16" s="26"/>
    </row>
    <row r="17" spans="1:7" ht="21" customHeight="1">
      <c r="A17" s="135"/>
      <c r="B17" s="135"/>
      <c r="C17" s="135"/>
      <c r="D17" s="27"/>
      <c r="E17" s="25"/>
      <c r="F17" s="25"/>
      <c r="G17" s="26"/>
    </row>
    <row r="18" spans="1:7" ht="21" customHeight="1">
      <c r="A18" s="135"/>
      <c r="B18" s="135"/>
      <c r="C18" s="135"/>
      <c r="D18" s="27"/>
      <c r="E18" s="25"/>
      <c r="F18" s="25"/>
      <c r="G18" s="26"/>
    </row>
    <row r="19" spans="1:7" ht="21" customHeight="1">
      <c r="A19" s="135"/>
      <c r="B19" s="135"/>
      <c r="C19" s="135"/>
      <c r="D19" s="27"/>
      <c r="E19" s="25"/>
      <c r="F19" s="25"/>
      <c r="G19" s="26"/>
    </row>
    <row r="20" spans="1:7" ht="21" customHeight="1">
      <c r="A20" s="135"/>
      <c r="B20" s="135"/>
      <c r="C20" s="135"/>
      <c r="D20" s="27"/>
      <c r="E20" s="25"/>
      <c r="F20" s="25"/>
      <c r="G20" s="26"/>
    </row>
    <row r="21" spans="1:7" ht="21" customHeight="1">
      <c r="A21" s="135"/>
      <c r="B21" s="135"/>
      <c r="C21" s="135"/>
      <c r="D21" s="27"/>
      <c r="E21" s="26"/>
      <c r="F21" s="26"/>
      <c r="G21" s="26"/>
    </row>
  </sheetData>
  <sheetProtection/>
  <mergeCells count="24">
    <mergeCell ref="A20:C20"/>
    <mergeCell ref="A21:C21"/>
    <mergeCell ref="D4:D6"/>
    <mergeCell ref="E5:E6"/>
    <mergeCell ref="F5:F6"/>
    <mergeCell ref="G5:G6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A1:B1"/>
    <mergeCell ref="A2:G2"/>
    <mergeCell ref="A4:C4"/>
    <mergeCell ref="E4:G4"/>
    <mergeCell ref="A5:C5"/>
    <mergeCell ref="A7:D7"/>
  </mergeCells>
  <printOptions/>
  <pageMargins left="0.8659722222222223" right="0.3541666666666667" top="0.9798611111111111" bottom="0.9798611111111111" header="0.5097222222222222" footer="0.5097222222222222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I32"/>
  <sheetViews>
    <sheetView zoomScaleSheetLayoutView="100" zoomScalePageLayoutView="0" workbookViewId="0" topLeftCell="A1">
      <selection activeCell="H36" sqref="H36"/>
    </sheetView>
  </sheetViews>
  <sheetFormatPr defaultColWidth="9.00390625" defaultRowHeight="14.25"/>
  <cols>
    <col min="2" max="2" width="23.375" style="0" customWidth="1"/>
    <col min="3" max="3" width="16.00390625" style="0" bestFit="1" customWidth="1"/>
    <col min="4" max="4" width="18.50390625" style="0" customWidth="1"/>
    <col min="5" max="5" width="22.875" style="0" customWidth="1"/>
  </cols>
  <sheetData>
    <row r="1" ht="14.25">
      <c r="B1" s="1" t="s">
        <v>202</v>
      </c>
    </row>
    <row r="2" spans="2:5" ht="18.75">
      <c r="B2" s="113" t="s">
        <v>203</v>
      </c>
      <c r="C2" s="113"/>
      <c r="D2" s="113"/>
      <c r="E2" s="113"/>
    </row>
    <row r="3" spans="2:5" ht="14.25">
      <c r="B3" s="72" t="s">
        <v>227</v>
      </c>
      <c r="C3" s="13"/>
      <c r="D3" s="13"/>
      <c r="E3" s="21" t="s">
        <v>2</v>
      </c>
    </row>
    <row r="4" spans="1:5" ht="24.75" customHeight="1">
      <c r="A4" s="137" t="s">
        <v>294</v>
      </c>
      <c r="B4" s="137" t="s">
        <v>204</v>
      </c>
      <c r="C4" s="136" t="s">
        <v>205</v>
      </c>
      <c r="D4" s="136"/>
      <c r="E4" s="136"/>
    </row>
    <row r="5" spans="1:5" ht="27.75" customHeight="1">
      <c r="A5" s="137"/>
      <c r="B5" s="137"/>
      <c r="C5" s="15" t="s">
        <v>89</v>
      </c>
      <c r="D5" s="16" t="s">
        <v>93</v>
      </c>
      <c r="E5" s="16" t="s">
        <v>94</v>
      </c>
    </row>
    <row r="6" spans="1:5" ht="14.25">
      <c r="A6" s="17"/>
      <c r="B6" s="17" t="s">
        <v>206</v>
      </c>
      <c r="C6" s="154">
        <v>9827842.24</v>
      </c>
      <c r="D6" s="154">
        <v>9827842.24</v>
      </c>
      <c r="E6" s="154">
        <v>9827842.24</v>
      </c>
    </row>
    <row r="7" spans="1:9" ht="14.25">
      <c r="A7" s="19">
        <v>301</v>
      </c>
      <c r="B7" s="19" t="s">
        <v>95</v>
      </c>
      <c r="C7" s="151">
        <v>4114485.5600000005</v>
      </c>
      <c r="D7" s="151">
        <v>4114485.5600000005</v>
      </c>
      <c r="E7" s="152">
        <v>4114485.5600000005</v>
      </c>
      <c r="I7" s="148"/>
    </row>
    <row r="8" spans="1:5" ht="14.25">
      <c r="A8" s="80">
        <v>30101</v>
      </c>
      <c r="B8" s="80" t="s">
        <v>237</v>
      </c>
      <c r="C8" s="151">
        <v>1116744</v>
      </c>
      <c r="D8" s="151">
        <v>1116744</v>
      </c>
      <c r="E8" s="152">
        <v>1116744</v>
      </c>
    </row>
    <row r="9" spans="1:5" ht="14.25">
      <c r="A9" s="19">
        <v>30102</v>
      </c>
      <c r="B9" s="19" t="s">
        <v>238</v>
      </c>
      <c r="C9" s="151">
        <v>2570781.8000000003</v>
      </c>
      <c r="D9" s="151">
        <v>2570781.8000000003</v>
      </c>
      <c r="E9" s="152">
        <v>2570781.8000000003</v>
      </c>
    </row>
    <row r="10" spans="1:5" ht="14.25">
      <c r="A10" s="19">
        <v>30104</v>
      </c>
      <c r="B10" s="19" t="s">
        <v>252</v>
      </c>
      <c r="C10" s="151">
        <v>328959.76</v>
      </c>
      <c r="D10" s="151">
        <v>328959.76</v>
      </c>
      <c r="E10" s="152">
        <v>328959.76</v>
      </c>
    </row>
    <row r="11" spans="1:5" ht="14.25">
      <c r="A11" s="19">
        <v>30199</v>
      </c>
      <c r="B11" s="19" t="s">
        <v>239</v>
      </c>
      <c r="C11" s="151">
        <v>98000</v>
      </c>
      <c r="D11" s="151">
        <v>98000</v>
      </c>
      <c r="E11" s="152">
        <v>98000</v>
      </c>
    </row>
    <row r="12" spans="1:5" ht="14.25">
      <c r="A12" s="19">
        <v>302</v>
      </c>
      <c r="B12" s="19" t="s">
        <v>96</v>
      </c>
      <c r="C12" s="151">
        <v>1159200</v>
      </c>
      <c r="D12" s="151">
        <v>1159200</v>
      </c>
      <c r="E12" s="152">
        <v>1159200</v>
      </c>
    </row>
    <row r="13" spans="1:5" ht="14.25">
      <c r="A13" s="80">
        <v>30212</v>
      </c>
      <c r="B13" s="80" t="s">
        <v>240</v>
      </c>
      <c r="C13" s="151">
        <v>60000</v>
      </c>
      <c r="D13" s="151">
        <v>60000</v>
      </c>
      <c r="E13" s="152">
        <v>60000</v>
      </c>
    </row>
    <row r="14" spans="1:5" ht="14.25">
      <c r="A14" s="80">
        <v>30211</v>
      </c>
      <c r="B14" s="80" t="s">
        <v>241</v>
      </c>
      <c r="C14" s="151">
        <v>241960</v>
      </c>
      <c r="D14" s="151">
        <v>241960</v>
      </c>
      <c r="E14" s="152">
        <v>241960</v>
      </c>
    </row>
    <row r="15" spans="1:5" ht="14.25">
      <c r="A15" s="80">
        <v>30215</v>
      </c>
      <c r="B15" s="80" t="s">
        <v>242</v>
      </c>
      <c r="C15" s="151">
        <v>64700</v>
      </c>
      <c r="D15" s="151">
        <v>64700</v>
      </c>
      <c r="E15" s="152">
        <v>64700</v>
      </c>
    </row>
    <row r="16" spans="1:5" ht="14.25">
      <c r="A16" s="80">
        <v>30217</v>
      </c>
      <c r="B16" s="80" t="s">
        <v>243</v>
      </c>
      <c r="C16" s="151">
        <v>74000</v>
      </c>
      <c r="D16" s="151">
        <v>74000</v>
      </c>
      <c r="E16" s="152">
        <v>74000</v>
      </c>
    </row>
    <row r="17" spans="1:5" ht="14.25">
      <c r="A17" s="80">
        <v>30205</v>
      </c>
      <c r="B17" s="80" t="s">
        <v>244</v>
      </c>
      <c r="C17" s="151">
        <v>7000</v>
      </c>
      <c r="D17" s="151">
        <v>7000</v>
      </c>
      <c r="E17" s="152">
        <v>7000</v>
      </c>
    </row>
    <row r="18" spans="1:5" ht="14.25">
      <c r="A18" s="80">
        <v>30216</v>
      </c>
      <c r="B18" s="80" t="s">
        <v>245</v>
      </c>
      <c r="C18" s="151">
        <v>150000</v>
      </c>
      <c r="D18" s="151">
        <v>150000</v>
      </c>
      <c r="E18" s="152">
        <v>150000</v>
      </c>
    </row>
    <row r="19" spans="1:5" ht="14.25">
      <c r="A19" s="80">
        <v>30299</v>
      </c>
      <c r="B19" s="80" t="s">
        <v>246</v>
      </c>
      <c r="C19" s="151">
        <v>2340</v>
      </c>
      <c r="D19" s="152">
        <v>2340</v>
      </c>
      <c r="E19" s="152">
        <v>2340</v>
      </c>
    </row>
    <row r="20" spans="1:5" ht="14.25">
      <c r="A20" s="80">
        <v>30206</v>
      </c>
      <c r="B20" s="80" t="s">
        <v>247</v>
      </c>
      <c r="C20" s="151">
        <v>70000</v>
      </c>
      <c r="D20" s="152">
        <v>70000</v>
      </c>
      <c r="E20" s="152">
        <v>70000</v>
      </c>
    </row>
    <row r="21" spans="1:5" ht="14.25">
      <c r="A21" s="80">
        <v>30207</v>
      </c>
      <c r="B21" s="80" t="s">
        <v>248</v>
      </c>
      <c r="C21" s="151">
        <v>60000</v>
      </c>
      <c r="D21" s="152">
        <v>60000</v>
      </c>
      <c r="E21" s="152">
        <v>60000</v>
      </c>
    </row>
    <row r="22" spans="1:5" ht="14.25">
      <c r="A22" s="80">
        <v>30201</v>
      </c>
      <c r="B22" s="80" t="s">
        <v>249</v>
      </c>
      <c r="C22" s="151">
        <v>90000</v>
      </c>
      <c r="D22" s="152">
        <v>90000</v>
      </c>
      <c r="E22" s="152">
        <v>90000</v>
      </c>
    </row>
    <row r="23" spans="1:5" ht="14.25">
      <c r="A23" s="80">
        <v>30231</v>
      </c>
      <c r="B23" s="80" t="s">
        <v>250</v>
      </c>
      <c r="C23" s="152">
        <v>330000</v>
      </c>
      <c r="D23" s="152">
        <v>330000</v>
      </c>
      <c r="E23" s="152">
        <v>330000</v>
      </c>
    </row>
    <row r="24" spans="1:5" ht="14.25">
      <c r="A24" s="80">
        <v>30229</v>
      </c>
      <c r="B24" s="80" t="s">
        <v>251</v>
      </c>
      <c r="C24" s="152">
        <v>9200</v>
      </c>
      <c r="D24" s="152">
        <v>9200</v>
      </c>
      <c r="E24" s="152">
        <v>9200</v>
      </c>
    </row>
    <row r="25" spans="1:5" ht="14.25">
      <c r="A25" s="19">
        <v>303</v>
      </c>
      <c r="B25" s="19" t="s">
        <v>97</v>
      </c>
      <c r="C25" s="152">
        <v>4554156.68</v>
      </c>
      <c r="D25" s="152">
        <v>4554156.68</v>
      </c>
      <c r="E25" s="152">
        <v>4554156.68</v>
      </c>
    </row>
    <row r="26" spans="1:5" ht="14.25">
      <c r="A26" s="19">
        <v>30302</v>
      </c>
      <c r="B26" s="19" t="s">
        <v>253</v>
      </c>
      <c r="C26" s="152">
        <v>3638687.2800000003</v>
      </c>
      <c r="D26" s="152">
        <v>3638687.2800000003</v>
      </c>
      <c r="E26" s="152">
        <v>3638687.2800000003</v>
      </c>
    </row>
    <row r="27" spans="1:5" ht="14.25">
      <c r="A27" s="19">
        <v>30301</v>
      </c>
      <c r="B27" s="19" t="s">
        <v>254</v>
      </c>
      <c r="C27" s="151">
        <v>489758.4</v>
      </c>
      <c r="D27" s="151">
        <v>489758.4</v>
      </c>
      <c r="E27" s="152">
        <v>489758.4</v>
      </c>
    </row>
    <row r="28" spans="1:8" ht="14.25">
      <c r="A28" s="19">
        <v>30311</v>
      </c>
      <c r="B28" s="19" t="s">
        <v>255</v>
      </c>
      <c r="C28" s="151">
        <v>425711</v>
      </c>
      <c r="D28" s="151">
        <v>425711</v>
      </c>
      <c r="E28" s="152">
        <v>425711</v>
      </c>
      <c r="F28" s="148"/>
      <c r="G28" s="148"/>
      <c r="H28" s="148"/>
    </row>
    <row r="29" spans="1:8" ht="14.25">
      <c r="A29" s="19">
        <v>307</v>
      </c>
      <c r="B29" s="19" t="s">
        <v>297</v>
      </c>
      <c r="C29" s="151">
        <f>D29</f>
        <v>0</v>
      </c>
      <c r="D29" s="151">
        <f>E29</f>
        <v>0</v>
      </c>
      <c r="E29" s="151">
        <v>0</v>
      </c>
      <c r="F29" s="149"/>
      <c r="G29" s="149"/>
      <c r="H29" s="149"/>
    </row>
    <row r="30" spans="1:8" ht="14.25">
      <c r="A30" s="19">
        <v>309</v>
      </c>
      <c r="B30" s="19" t="s">
        <v>298</v>
      </c>
      <c r="C30" s="151">
        <f>D30</f>
        <v>0</v>
      </c>
      <c r="D30" s="151">
        <f>E30</f>
        <v>0</v>
      </c>
      <c r="E30" s="151">
        <v>0</v>
      </c>
      <c r="F30" s="149"/>
      <c r="G30" s="149"/>
      <c r="H30" s="149"/>
    </row>
    <row r="31" spans="1:8" ht="14.25">
      <c r="A31" s="19">
        <v>310</v>
      </c>
      <c r="B31" s="19" t="s">
        <v>299</v>
      </c>
      <c r="C31" s="151">
        <f>D31</f>
        <v>0</v>
      </c>
      <c r="D31" s="151">
        <f>E31</f>
        <v>0</v>
      </c>
      <c r="E31" s="151">
        <v>0</v>
      </c>
      <c r="F31" s="149"/>
      <c r="G31" s="149"/>
      <c r="H31" s="149"/>
    </row>
    <row r="32" spans="1:8" ht="14.25">
      <c r="A32" s="19">
        <v>399</v>
      </c>
      <c r="B32" s="19" t="s">
        <v>300</v>
      </c>
      <c r="C32" s="151">
        <f>D32</f>
        <v>0</v>
      </c>
      <c r="D32" s="151">
        <f>E32</f>
        <v>0</v>
      </c>
      <c r="E32" s="151">
        <v>0</v>
      </c>
      <c r="F32" s="149"/>
      <c r="G32" s="149"/>
      <c r="H32" s="149"/>
    </row>
  </sheetData>
  <sheetProtection/>
  <mergeCells count="4">
    <mergeCell ref="B2:E2"/>
    <mergeCell ref="C4:E4"/>
    <mergeCell ref="B4:B5"/>
    <mergeCell ref="A4:A5"/>
  </mergeCells>
  <printOptions/>
  <pageMargins left="0.9840277777777777" right="0.3145833333333333" top="0.5097222222222222" bottom="0.38958333333333334" header="0.42986111111111114" footer="0.3493055555555555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H27"/>
  <sheetViews>
    <sheetView zoomScaleSheetLayoutView="100" zoomScalePageLayoutView="0" workbookViewId="0" topLeftCell="A1">
      <selection activeCell="C31" sqref="C31"/>
    </sheetView>
  </sheetViews>
  <sheetFormatPr defaultColWidth="9.00390625" defaultRowHeight="14.25"/>
  <cols>
    <col min="2" max="2" width="23.375" style="0" customWidth="1"/>
    <col min="3" max="3" width="16.00390625" style="0" customWidth="1"/>
    <col min="4" max="4" width="18.50390625" style="0" customWidth="1"/>
    <col min="5" max="5" width="22.875" style="0" customWidth="1"/>
  </cols>
  <sheetData>
    <row r="1" ht="14.25">
      <c r="B1" s="1" t="s">
        <v>207</v>
      </c>
    </row>
    <row r="2" spans="2:5" ht="18.75">
      <c r="B2" s="113" t="s">
        <v>208</v>
      </c>
      <c r="C2" s="113"/>
      <c r="D2" s="113"/>
      <c r="E2" s="113"/>
    </row>
    <row r="3" spans="2:5" ht="14.25">
      <c r="B3" s="72" t="s">
        <v>227</v>
      </c>
      <c r="C3" s="13"/>
      <c r="D3" s="13"/>
      <c r="E3" s="14" t="s">
        <v>2</v>
      </c>
    </row>
    <row r="4" spans="1:5" ht="24.75" customHeight="1">
      <c r="A4" s="138" t="s">
        <v>294</v>
      </c>
      <c r="B4" s="137" t="s">
        <v>204</v>
      </c>
      <c r="C4" s="136" t="s">
        <v>205</v>
      </c>
      <c r="D4" s="136"/>
      <c r="E4" s="136"/>
    </row>
    <row r="5" spans="1:5" ht="27.75" customHeight="1">
      <c r="A5" s="139"/>
      <c r="B5" s="137"/>
      <c r="C5" s="15" t="s">
        <v>89</v>
      </c>
      <c r="D5" s="16" t="s">
        <v>93</v>
      </c>
      <c r="E5" s="16" t="s">
        <v>94</v>
      </c>
    </row>
    <row r="6" spans="1:5" ht="14.25">
      <c r="A6" s="140"/>
      <c r="B6" s="17" t="s">
        <v>206</v>
      </c>
      <c r="C6" s="150">
        <f>C7+C22+C20+C9</f>
        <v>18490567</v>
      </c>
      <c r="D6" s="150">
        <f>D7+D22+D20+D9</f>
        <v>18490567</v>
      </c>
      <c r="E6" s="150"/>
    </row>
    <row r="7" spans="1:5" ht="14.25">
      <c r="A7" s="19">
        <v>301</v>
      </c>
      <c r="B7" s="19" t="s">
        <v>95</v>
      </c>
      <c r="C7" s="151">
        <v>280000</v>
      </c>
      <c r="D7" s="151">
        <v>280000</v>
      </c>
      <c r="E7" s="152"/>
    </row>
    <row r="8" spans="1:5" ht="14.25">
      <c r="A8" s="80">
        <v>30199</v>
      </c>
      <c r="B8" s="80" t="s">
        <v>239</v>
      </c>
      <c r="C8" s="151">
        <v>280000</v>
      </c>
      <c r="D8" s="151">
        <v>280000</v>
      </c>
      <c r="E8" s="152"/>
    </row>
    <row r="9" spans="1:5" ht="14.25">
      <c r="A9" s="19">
        <v>302</v>
      </c>
      <c r="B9" s="19" t="s">
        <v>96</v>
      </c>
      <c r="C9" s="151">
        <f>SUM(C10:C18)</f>
        <v>15085205</v>
      </c>
      <c r="D9" s="151">
        <f>SUM(D10:D18)</f>
        <v>15085205</v>
      </c>
      <c r="E9" s="152"/>
    </row>
    <row r="10" spans="1:5" ht="14.25">
      <c r="A10" s="80">
        <v>30211</v>
      </c>
      <c r="B10" s="80" t="s">
        <v>241</v>
      </c>
      <c r="C10" s="151">
        <v>180500</v>
      </c>
      <c r="D10" s="151">
        <v>180500</v>
      </c>
      <c r="E10" s="152"/>
    </row>
    <row r="11" spans="1:5" ht="14.25">
      <c r="A11" s="80">
        <v>30214</v>
      </c>
      <c r="B11" s="80" t="s">
        <v>263</v>
      </c>
      <c r="C11" s="151">
        <v>30000</v>
      </c>
      <c r="D11" s="151">
        <v>30000</v>
      </c>
      <c r="E11" s="152"/>
    </row>
    <row r="12" spans="1:5" ht="14.25">
      <c r="A12" s="80">
        <v>30216</v>
      </c>
      <c r="B12" s="80" t="s">
        <v>245</v>
      </c>
      <c r="C12" s="151">
        <v>148070</v>
      </c>
      <c r="D12" s="151">
        <v>148070</v>
      </c>
      <c r="E12" s="152"/>
    </row>
    <row r="13" spans="1:5" ht="14.25">
      <c r="A13" s="80">
        <v>30215</v>
      </c>
      <c r="B13" s="80" t="s">
        <v>242</v>
      </c>
      <c r="C13" s="151">
        <v>110500</v>
      </c>
      <c r="D13" s="151">
        <v>110500</v>
      </c>
      <c r="E13" s="152"/>
    </row>
    <row r="14" spans="1:5" ht="14.25">
      <c r="A14" s="80">
        <v>30201</v>
      </c>
      <c r="B14" s="80" t="s">
        <v>249</v>
      </c>
      <c r="C14" s="151">
        <v>60000</v>
      </c>
      <c r="D14" s="151">
        <v>60000</v>
      </c>
      <c r="E14" s="152"/>
    </row>
    <row r="15" spans="1:5" ht="14.25">
      <c r="A15" s="80">
        <v>30226</v>
      </c>
      <c r="B15" s="80" t="s">
        <v>264</v>
      </c>
      <c r="C15" s="151">
        <v>4330000</v>
      </c>
      <c r="D15" s="151">
        <v>4330000</v>
      </c>
      <c r="E15" s="152"/>
    </row>
    <row r="16" spans="1:5" ht="14.25">
      <c r="A16" s="80">
        <v>30218</v>
      </c>
      <c r="B16" s="80" t="s">
        <v>265</v>
      </c>
      <c r="C16" s="151">
        <v>105000</v>
      </c>
      <c r="D16" s="151">
        <v>105000</v>
      </c>
      <c r="E16" s="152"/>
    </row>
    <row r="17" spans="1:5" ht="14.25">
      <c r="A17" s="80">
        <v>30202</v>
      </c>
      <c r="B17" s="80" t="s">
        <v>266</v>
      </c>
      <c r="C17" s="151">
        <v>15000</v>
      </c>
      <c r="D17" s="151">
        <v>15000</v>
      </c>
      <c r="E17" s="152"/>
    </row>
    <row r="18" spans="1:5" ht="14.25">
      <c r="A18" s="80">
        <v>30299</v>
      </c>
      <c r="B18" s="80" t="s">
        <v>246</v>
      </c>
      <c r="C18" s="151">
        <v>10106135</v>
      </c>
      <c r="D18" s="151">
        <v>10106135</v>
      </c>
      <c r="E18" s="152"/>
    </row>
    <row r="19" spans="1:5" ht="14.25">
      <c r="A19" s="80">
        <v>303</v>
      </c>
      <c r="B19" s="83" t="s">
        <v>301</v>
      </c>
      <c r="C19" s="151">
        <v>0</v>
      </c>
      <c r="D19" s="151">
        <v>0</v>
      </c>
      <c r="E19" s="152"/>
    </row>
    <row r="20" spans="1:5" ht="14.25">
      <c r="A20" s="19">
        <v>304</v>
      </c>
      <c r="B20" s="19" t="s">
        <v>295</v>
      </c>
      <c r="C20" s="151">
        <v>3000000</v>
      </c>
      <c r="D20" s="151">
        <v>3000000</v>
      </c>
      <c r="E20" s="152"/>
    </row>
    <row r="21" spans="1:5" ht="14.25">
      <c r="A21" s="19">
        <v>30401</v>
      </c>
      <c r="B21" s="19" t="s">
        <v>268</v>
      </c>
      <c r="C21" s="151">
        <v>3000000</v>
      </c>
      <c r="D21" s="151">
        <v>3000000</v>
      </c>
      <c r="E21" s="152"/>
    </row>
    <row r="22" spans="1:5" ht="14.25">
      <c r="A22" s="19">
        <v>310</v>
      </c>
      <c r="B22" s="19" t="s">
        <v>98</v>
      </c>
      <c r="C22" s="151">
        <f>SUM(C23:C24)</f>
        <v>125362</v>
      </c>
      <c r="D22" s="151">
        <f>SUM(D23:D24)</f>
        <v>125362</v>
      </c>
      <c r="E22" s="152"/>
    </row>
    <row r="23" spans="1:5" ht="14.25">
      <c r="A23" s="19">
        <v>31099</v>
      </c>
      <c r="B23" s="19" t="s">
        <v>98</v>
      </c>
      <c r="C23" s="151">
        <v>70000</v>
      </c>
      <c r="D23" s="151">
        <v>70000</v>
      </c>
      <c r="E23" s="152"/>
    </row>
    <row r="24" spans="1:5" ht="14.25">
      <c r="A24" s="19">
        <v>31003</v>
      </c>
      <c r="B24" s="19" t="s">
        <v>267</v>
      </c>
      <c r="C24" s="153">
        <v>55362</v>
      </c>
      <c r="D24" s="151">
        <v>55362</v>
      </c>
      <c r="E24" s="152"/>
    </row>
    <row r="25" spans="1:8" ht="14.25">
      <c r="A25" s="19">
        <v>307</v>
      </c>
      <c r="B25" s="19" t="s">
        <v>297</v>
      </c>
      <c r="C25" s="151">
        <f>D25</f>
        <v>0</v>
      </c>
      <c r="D25" s="151">
        <f>E25</f>
        <v>0</v>
      </c>
      <c r="E25" s="151">
        <v>0</v>
      </c>
      <c r="F25" s="149"/>
      <c r="G25" s="149"/>
      <c r="H25" s="149"/>
    </row>
    <row r="26" spans="1:8" ht="14.25">
      <c r="A26" s="19">
        <v>309</v>
      </c>
      <c r="B26" s="19" t="s">
        <v>298</v>
      </c>
      <c r="C26" s="151">
        <f>D26</f>
        <v>0</v>
      </c>
      <c r="D26" s="151">
        <f>E26</f>
        <v>0</v>
      </c>
      <c r="E26" s="151">
        <v>0</v>
      </c>
      <c r="F26" s="149"/>
      <c r="G26" s="149"/>
      <c r="H26" s="149"/>
    </row>
    <row r="27" spans="1:8" ht="14.25">
      <c r="A27" s="19">
        <v>399</v>
      </c>
      <c r="B27" s="19" t="s">
        <v>300</v>
      </c>
      <c r="C27" s="151">
        <f>D27</f>
        <v>0</v>
      </c>
      <c r="D27" s="151">
        <f>E27</f>
        <v>0</v>
      </c>
      <c r="E27" s="151">
        <v>0</v>
      </c>
      <c r="F27" s="149"/>
      <c r="G27" s="149"/>
      <c r="H27" s="149"/>
    </row>
  </sheetData>
  <sheetProtection/>
  <mergeCells count="4">
    <mergeCell ref="B2:E2"/>
    <mergeCell ref="C4:E4"/>
    <mergeCell ref="B4:B5"/>
    <mergeCell ref="A4:A6"/>
  </mergeCells>
  <printOptions/>
  <pageMargins left="1.1416666666666666" right="0.275" top="0.5097222222222222" bottom="0.38958333333333334" header="0.42986111111111114" footer="0.3493055555555555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lenovo</cp:lastModifiedBy>
  <cp:lastPrinted>2017-01-16T01:32:00Z</cp:lastPrinted>
  <dcterms:created xsi:type="dcterms:W3CDTF">2011-09-13T11:12:31Z</dcterms:created>
  <dcterms:modified xsi:type="dcterms:W3CDTF">2018-03-29T08:10:33Z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