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<sst xmlns="http://schemas.openxmlformats.org/spreadsheetml/2006/main" count="405" uniqueCount="264">
  <si>
    <t>部门收支总表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</si>
  <si>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</si>
  <si>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</si>
  <si>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</si>
  <si>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</si>
  <si>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</si>
  <si>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</si>
  <si>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</si>
  <si>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</si>
  <si>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</si>
  <si>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</si>
  <si>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</si>
  <si>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</si>
  <si>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</si>
  <si>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</si>
  <si>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</si>
  <si>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</si>
  <si>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</si>
  <si>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</si>
  <si>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</si>
  <si>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</si>
  <si>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</si>
  <si>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</si>
  <si>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</si>
  <si>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</si>
  <si>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</si>
  <si>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</si>
  <si>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</si>
  <si>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</si>
  <si>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</si>
  <si>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</si>
  <si>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</si>
  <si>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</si>
  <si>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</si>
  <si>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</si>
  <si>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</si>
  <si>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</si>
  <si>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</si>
  <si>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</si>
  <si>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</si>
  <si>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</si>
  <si>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</si>
  <si>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</si>
  <si>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</si>
  <si>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</si>
  <si>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</si>
  <si>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</si>
  <si>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>部门收入总表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</si>
  <si>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</si>
  <si>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</si>
  <si>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</si>
  <si>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</si>
  <si>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</si>
  <si>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</si>
  <si>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</si>
  <si>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</si>
  <si>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</si>
  <si>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</si>
  <si>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</si>
  <si>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</si>
  <si>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</si>
  <si>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</si>
  <si>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</si>
  <si>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</si>
  <si>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</si>
  <si>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</si>
  <si>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</si>
  <si>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</si>
  <si>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</si>
  <si>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</si>
  <si>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</si>
  <si>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</si>
  <si>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</si>
  <si>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</si>
  <si>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</si>
  <si>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</si>
  <si>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</si>
  <si>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</si>
  <si>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</si>
  <si>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</si>
  <si>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</si>
  <si>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</si>
  <si>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</si>
  <si>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</si>
  <si>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</si>
  <si>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</si>
  <si>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</si>
  <si>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</si>
  <si>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</si>
  <si>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</si>
  <si>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</si>
  <si>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</si>
  <si>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</si>
  <si>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</si>
  <si>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</si>
  <si>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</si>
  <si>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</si>
  <si>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</si>
  <si>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</si>
  <si>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</si>
  <si>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</si>
  <si>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</si>
  <si>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</si>
  <si>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</si>
  <si>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</si>
  <si>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</si>
  <si>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</si>
  <si>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</si>
  <si>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</si>
  <si>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</si>
  <si>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</si>
  <si>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</si>
  <si>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</si>
  <si>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</si>
  <si>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</si>
  <si>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</si>
  <si>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</si>
  <si>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</si>
  <si>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</si>
  <si>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</si>
  <si>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</si>
  <si>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</si>
  <si>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</si>
  <si>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</si>
  <si>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</si>
  <si>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</si>
  <si>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</si>
  <si>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</si>
  <si>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</si>
  <si>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</si>
  <si>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</si>
  <si>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</si>
  <si>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</si>
  <si>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</si>
  <si>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</si>
  <si>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</si>
  <si>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</si>
  <si>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</si>
  <si>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</si>
  <si>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</si>
  <si>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</si>
  <si>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</si>
  <si>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</si>
  <si>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</si>
  <si>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</si>
  <si>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</si>
  <si>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</si>
  <si>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</si>
  <si>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</si>
  <si>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</si>
  <si>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</si>
  <si>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</si>
  <si>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</si>
  <si>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</si>
  <si>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</si>
  <si>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</si>
  <si>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</si>
  <si>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</si>
  <si>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</si>
  <si>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</si>
  <si>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</si>
  <si>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</si>
  <si>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</si>
  <si>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</si>
  <si>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</si>
  <si>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</si>
  <si>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</si>
  <si>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</si>
  <si>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</si>
  <si>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</si>
  <si>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</si>
  <si>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</si>
  <si>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</si>
  <si>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</si>
  <si>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</si>
  <si>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</si>
  <si>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</si>
  <si>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</si>
  <si>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</si>
  <si>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</si>
  <si>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</si>
  <si>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</si>
  <si>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</si>
  <si>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</si>
  <si>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</si>
  <si>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</si>
  <si>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</si>
  <si>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</si>
  <si>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</si>
  <si>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</si>
  <si>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</si>
  <si>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</si>
  <si>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</si>
  <si>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</si>
  <si>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</si>
  <si>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</si>
  <si>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</si>
  <si>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</si>
  <si>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</si>
  <si>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</si>
  <si>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</si>
  <si>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</si>
  <si>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</si>
  <si>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</si>
  <si>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>政府性基金预算支出表</t>
  </si>
  <si>
    <t>经济科目名称     （到款级）</t>
  </si>
  <si>
    <t>注：本表应填写的资金为公共财政预算资金</t>
  </si>
  <si>
    <t xml:space="preserve">               三、公务接待支出</t>
  </si>
  <si>
    <t>单位:元</t>
  </si>
  <si>
    <t>单位：元</t>
  </si>
  <si>
    <t>附件2-4</t>
  </si>
  <si>
    <t>附件2-1</t>
  </si>
  <si>
    <t>附件2-2</t>
  </si>
  <si>
    <t>附件2-3</t>
  </si>
  <si>
    <t>附件2-5</t>
  </si>
  <si>
    <t>附件2-6</t>
  </si>
  <si>
    <t>附件2-7</t>
  </si>
  <si>
    <t>附件2-8</t>
  </si>
  <si>
    <t>附件2-9</t>
  </si>
  <si>
    <t/>
  </si>
  <si>
    <r>
      <t xml:space="preserve"> 2017 </t>
    </r>
    <r>
      <rPr>
        <sz val="9"/>
        <rFont val="宋体"/>
        <family val="0"/>
      </rPr>
      <t>年预算</t>
    </r>
  </si>
  <si>
    <t xml:space="preserve">单位名称：韶关市农产品质量安全监督检验测试中心    </t>
  </si>
  <si>
    <t>单位名称：韶关市农产品质量安全监督检验测试中心</t>
  </si>
  <si>
    <t>213</t>
  </si>
  <si>
    <t>01</t>
  </si>
  <si>
    <t>行政运行</t>
  </si>
  <si>
    <t>09</t>
  </si>
  <si>
    <t>农产品质量安全</t>
  </si>
  <si>
    <t>221</t>
  </si>
  <si>
    <t>02</t>
  </si>
  <si>
    <t>住房公积金</t>
  </si>
  <si>
    <t>其他一般公共服务支出</t>
  </si>
  <si>
    <t>单位名称：韶关市农产品质量安全监督检验测试中心</t>
  </si>
  <si>
    <t>2017年韶关市农产品质量安全监测工作经费</t>
  </si>
  <si>
    <t>2017年韶关市农产品质量安全检验测试体系建设项目市级配套(质保金)</t>
  </si>
  <si>
    <t>市农产品检测综合楼项目经费-实验室检测环境控制体系建设(质保金)</t>
  </si>
  <si>
    <t xml:space="preserve">  办公设备购置</t>
  </si>
  <si>
    <t xml:space="preserve">  基本工资</t>
  </si>
  <si>
    <t xml:space="preserve">  津贴补贴</t>
  </si>
  <si>
    <t xml:space="preserve">  其他工资福利支出</t>
  </si>
  <si>
    <t xml:space="preserve">  其他社会保障缴费</t>
  </si>
  <si>
    <t xml:space="preserve">  其他对个人和家庭的补助支出</t>
  </si>
  <si>
    <t xml:space="preserve">  住房公积金</t>
  </si>
  <si>
    <t xml:space="preserve">  其他交通费用</t>
  </si>
  <si>
    <t xml:space="preserve">  印刷费</t>
  </si>
  <si>
    <t xml:space="preserve">  办公费</t>
  </si>
  <si>
    <t xml:space="preserve">  工会经费</t>
  </si>
  <si>
    <t xml:space="preserve">  维修（护）费</t>
  </si>
  <si>
    <t xml:space="preserve">  其他商品和服务支出</t>
  </si>
  <si>
    <t xml:space="preserve">  培训费</t>
  </si>
  <si>
    <t xml:space="preserve">  公务接待费</t>
  </si>
  <si>
    <t xml:space="preserve">  劳务费</t>
  </si>
  <si>
    <t xml:space="preserve">  差旅费</t>
  </si>
  <si>
    <t xml:space="preserve">  水费</t>
  </si>
  <si>
    <t xml:space="preserve">  电费</t>
  </si>
  <si>
    <t xml:space="preserve">  邮电费</t>
  </si>
  <si>
    <t xml:space="preserve">  奖励金</t>
  </si>
  <si>
    <t xml:space="preserve">  会议费</t>
  </si>
  <si>
    <t xml:space="preserve">  公务用车运行维护费</t>
  </si>
  <si>
    <t xml:space="preserve">  福利费</t>
  </si>
  <si>
    <t>支      出      总      计</t>
  </si>
  <si>
    <t>收      入      总      计</t>
  </si>
  <si>
    <t>完成本年度的监测工作计划，保障农产品质量安全。</t>
  </si>
  <si>
    <t>支付质保金，项目顺利完成。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</si>
</sst>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#.00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 horizontal="left" vertical="center"/>
    </xf>
    <xf numFmtId="0" fontId="4" fillId="0" borderId="0" xfId="40" applyNumberFormat="1" applyFont="1" applyFill="1" applyBorder="1" applyAlignment="1">
      <alignment vertical="center"/>
    </xf>
    <xf numFmtId="0" fontId="4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5" fillId="24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4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4" fontId="0" fillId="0" borderId="11" xfId="43" applyNumberFormat="1" applyFont="1" applyFill="1" applyBorder="1" applyAlignment="1">
      <alignment/>
    </xf>
    <xf numFmtId="0" fontId="0" fillId="24" borderId="11" xfId="43" applyNumberFormat="1" applyFont="1" applyFill="1" applyBorder="1" applyAlignment="1">
      <alignment horizontal="center" vertical="center" wrapText="1" shrinkToFit="1"/>
    </xf>
    <xf numFmtId="0" fontId="0" fillId="24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0" xfId="46" applyFont="1" applyAlignment="1">
      <alignment horizontal="right"/>
      <protection/>
    </xf>
    <xf numFmtId="0" fontId="9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>
      <alignment/>
      <protection/>
    </xf>
    <xf numFmtId="0" fontId="2" fillId="0" borderId="0" xfId="42">
      <alignment/>
      <protection/>
    </xf>
    <xf numFmtId="0" fontId="11" fillId="0" borderId="0" xfId="42" applyFont="1" applyAlignment="1">
      <alignment horizontal="center"/>
      <protection/>
    </xf>
    <xf numFmtId="0" fontId="11" fillId="0" borderId="0" xfId="42" applyFont="1" applyAlignment="1">
      <alignment horizontal="right"/>
      <protection/>
    </xf>
    <xf numFmtId="0" fontId="13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1" fillId="0" borderId="0" xfId="44" applyFont="1" applyAlignment="1">
      <alignment horizontal="center"/>
      <protection/>
    </xf>
    <xf numFmtId="0" fontId="11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11" fillId="0" borderId="0" xfId="45" applyFont="1">
      <alignment/>
      <protection/>
    </xf>
    <xf numFmtId="0" fontId="13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4" fillId="0" borderId="12" xfId="41" applyNumberFormat="1" applyFont="1" applyFill="1" applyBorder="1" applyAlignment="1">
      <alignment horizontal="left" vertical="center" shrinkToFit="1"/>
    </xf>
    <xf numFmtId="4" fontId="4" fillId="0" borderId="12" xfId="41" applyNumberFormat="1" applyFont="1" applyFill="1" applyBorder="1" applyAlignment="1">
      <alignment/>
    </xf>
    <xf numFmtId="0" fontId="4" fillId="0" borderId="11" xfId="41" applyNumberFormat="1" applyFont="1" applyFill="1" applyBorder="1" applyAlignment="1">
      <alignment horizontal="left" vertical="center" shrinkToFit="1"/>
    </xf>
    <xf numFmtId="4" fontId="4" fillId="0" borderId="11" xfId="41" applyNumberFormat="1" applyFont="1" applyFill="1" applyBorder="1" applyAlignment="1">
      <alignment/>
    </xf>
    <xf numFmtId="0" fontId="22" fillId="24" borderId="10" xfId="41" applyNumberFormat="1" applyFont="1" applyFill="1" applyBorder="1" applyAlignment="1">
      <alignment horizontal="center" vertical="center" wrapText="1" shrinkToFit="1"/>
    </xf>
    <xf numFmtId="0" fontId="8" fillId="24" borderId="11" xfId="46" applyFont="1" applyFill="1" applyBorder="1" applyAlignment="1">
      <alignment horizontal="center" vertical="center"/>
      <protection/>
    </xf>
    <xf numFmtId="0" fontId="8" fillId="24" borderId="11" xfId="46" applyFont="1" applyFill="1" applyBorder="1" applyAlignment="1">
      <alignment horizontal="center" vertical="center" wrapText="1"/>
      <protection/>
    </xf>
    <xf numFmtId="0" fontId="8" fillId="24" borderId="11" xfId="46" applyFont="1" applyFill="1" applyBorder="1" applyAlignment="1">
      <alignment horizontal="left" vertical="center"/>
      <protection/>
    </xf>
    <xf numFmtId="4" fontId="8" fillId="24" borderId="11" xfId="46" applyNumberFormat="1" applyFont="1" applyFill="1" applyBorder="1" applyAlignment="1">
      <alignment horizontal="right" vertical="center" shrinkToFit="1"/>
      <protection/>
    </xf>
    <xf numFmtId="0" fontId="8" fillId="24" borderId="11" xfId="46" applyFont="1" applyFill="1" applyBorder="1" applyAlignment="1">
      <alignment horizontal="right" vertical="center" shrinkToFit="1"/>
      <protection/>
    </xf>
    <xf numFmtId="0" fontId="8" fillId="24" borderId="11" xfId="46" applyFont="1" applyFill="1" applyBorder="1" applyAlignment="1">
      <alignment horizontal="left" vertical="center" shrinkToFit="1"/>
      <protection/>
    </xf>
    <xf numFmtId="0" fontId="10" fillId="24" borderId="11" xfId="46" applyFont="1" applyFill="1" applyBorder="1" applyAlignment="1">
      <alignment horizontal="center" vertical="center"/>
      <protection/>
    </xf>
    <xf numFmtId="0" fontId="10" fillId="24" borderId="11" xfId="46" applyFont="1" applyFill="1" applyBorder="1" applyAlignment="1">
      <alignment vertical="center"/>
      <protection/>
    </xf>
    <xf numFmtId="0" fontId="8" fillId="24" borderId="11" xfId="46" applyFont="1" applyFill="1" applyBorder="1" applyAlignment="1">
      <alignment vertical="center"/>
      <protection/>
    </xf>
    <xf numFmtId="0" fontId="11" fillId="24" borderId="13" xfId="45" applyFont="1" applyFill="1" applyBorder="1" applyAlignment="1">
      <alignment horizontal="center" vertical="center" wrapText="1" shrinkToFit="1"/>
      <protection/>
    </xf>
    <xf numFmtId="0" fontId="11" fillId="24" borderId="14" xfId="45" applyFont="1" applyFill="1" applyBorder="1" applyAlignment="1">
      <alignment horizontal="center" vertical="center" wrapText="1" shrinkToFit="1"/>
      <protection/>
    </xf>
    <xf numFmtId="0" fontId="12" fillId="24" borderId="14" xfId="45" applyFont="1" applyFill="1" applyBorder="1" applyAlignment="1">
      <alignment horizontal="center" vertical="center" shrinkToFit="1"/>
      <protection/>
    </xf>
    <xf numFmtId="0" fontId="11" fillId="24" borderId="14" xfId="45" applyFont="1" applyFill="1" applyBorder="1" applyAlignment="1">
      <alignment horizontal="center" vertical="center" shrinkToFit="1"/>
      <protection/>
    </xf>
    <xf numFmtId="4" fontId="11" fillId="24" borderId="14" xfId="45" applyNumberFormat="1" applyFont="1" applyFill="1" applyBorder="1" applyAlignment="1">
      <alignment horizontal="right" vertical="center" shrinkToFit="1"/>
      <protection/>
    </xf>
    <xf numFmtId="0" fontId="11" fillId="24" borderId="14" xfId="45" applyFont="1" applyFill="1" applyBorder="1" applyAlignment="1">
      <alignment horizontal="right" vertical="center" shrinkToFit="1"/>
      <protection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1" xfId="47" applyFont="1" applyFill="1" applyBorder="1" applyAlignment="1">
      <alignment horizontal="center" vertical="center" wrapText="1" shrinkToFit="1"/>
      <protection/>
    </xf>
    <xf numFmtId="0" fontId="12" fillId="0" borderId="11" xfId="47" applyFont="1" applyFill="1" applyBorder="1" applyAlignment="1">
      <alignment horizontal="center" vertical="center" shrinkToFit="1"/>
      <protection/>
    </xf>
    <xf numFmtId="4" fontId="12" fillId="0" borderId="11" xfId="47" applyNumberFormat="1" applyFont="1" applyFill="1" applyBorder="1" applyAlignment="1">
      <alignment horizontal="right" vertical="center" shrinkToFit="1"/>
      <protection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shrinkToFit="1"/>
    </xf>
    <xf numFmtId="0" fontId="11" fillId="0" borderId="0" xfId="42" applyFont="1" applyBorder="1" applyAlignment="1">
      <alignment/>
      <protection/>
    </xf>
    <xf numFmtId="0" fontId="12" fillId="24" borderId="11" xfId="42" applyFont="1" applyFill="1" applyBorder="1" applyAlignment="1">
      <alignment horizontal="center" vertical="center" shrinkToFit="1"/>
      <protection/>
    </xf>
    <xf numFmtId="0" fontId="12" fillId="24" borderId="11" xfId="42" applyFont="1" applyFill="1" applyBorder="1" applyAlignment="1">
      <alignment horizontal="center" vertical="center" wrapText="1" shrinkToFit="1"/>
      <protection/>
    </xf>
    <xf numFmtId="4" fontId="12" fillId="24" borderId="11" xfId="42" applyNumberFormat="1" applyFont="1" applyFill="1" applyBorder="1" applyAlignment="1">
      <alignment horizontal="right" vertical="center" shrinkToFit="1"/>
      <protection/>
    </xf>
    <xf numFmtId="0" fontId="0" fillId="0" borderId="11" xfId="0" applyNumberFormat="1" applyFont="1" applyFill="1" applyBorder="1" applyAlignment="1">
      <alignment horizontal="left" vertical="center" shrinkToFit="1"/>
    </xf>
    <xf numFmtId="4" fontId="11" fillId="0" borderId="11" xfId="0" applyNumberFormat="1" applyFont="1" applyFill="1" applyBorder="1" applyAlignment="1">
      <alignment vertical="center"/>
    </xf>
    <xf numFmtId="0" fontId="12" fillId="24" borderId="11" xfId="42" applyFont="1" applyFill="1" applyBorder="1" applyAlignment="1">
      <alignment horizontal="right" vertical="center" shrinkToFit="1"/>
      <protection/>
    </xf>
    <xf numFmtId="0" fontId="12" fillId="24" borderId="11" xfId="44" applyFont="1" applyFill="1" applyBorder="1" applyAlignment="1">
      <alignment horizontal="center" vertical="center" shrinkToFit="1"/>
      <protection/>
    </xf>
    <xf numFmtId="0" fontId="12" fillId="24" borderId="11" xfId="44" applyFont="1" applyFill="1" applyBorder="1" applyAlignment="1">
      <alignment horizontal="center" vertical="center" wrapText="1" shrinkToFit="1"/>
      <protection/>
    </xf>
    <xf numFmtId="4" fontId="12" fillId="24" borderId="11" xfId="44" applyNumberFormat="1" applyFont="1" applyFill="1" applyBorder="1" applyAlignment="1">
      <alignment horizontal="right" vertical="center" shrinkToFit="1"/>
      <protection/>
    </xf>
    <xf numFmtId="0" fontId="12" fillId="24" borderId="11" xfId="44" applyFont="1" applyFill="1" applyBorder="1" applyAlignment="1">
      <alignment horizontal="right" vertical="center" shrinkToFit="1"/>
      <protection/>
    </xf>
    <xf numFmtId="0" fontId="11" fillId="0" borderId="15" xfId="44" applyFont="1" applyBorder="1" applyAlignment="1">
      <alignment/>
      <protection/>
    </xf>
    <xf numFmtId="184" fontId="10" fillId="24" borderId="11" xfId="46" applyNumberFormat="1" applyFont="1" applyFill="1" applyBorder="1" applyAlignment="1">
      <alignment vertical="center"/>
      <protection/>
    </xf>
    <xf numFmtId="4" fontId="11" fillId="24" borderId="11" xfId="42" applyNumberFormat="1" applyFont="1" applyFill="1" applyBorder="1" applyAlignment="1">
      <alignment horizontal="right" vertical="center" shrinkToFit="1"/>
      <protection/>
    </xf>
    <xf numFmtId="0" fontId="0" fillId="0" borderId="10" xfId="0" applyNumberFormat="1" applyFont="1" applyFill="1" applyBorder="1" applyAlignment="1">
      <alignment horizontal="left" vertical="center" wrapText="1" shrinkToFi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5" xfId="0" applyBorder="1" applyAlignment="1">
      <alignment vertical="center"/>
    </xf>
    <xf numFmtId="0" fontId="6" fillId="0" borderId="15" xfId="43" applyNumberFormat="1" applyFont="1" applyFill="1" applyBorder="1" applyAlignment="1">
      <alignment/>
    </xf>
    <xf numFmtId="0" fontId="11" fillId="0" borderId="15" xfId="47" applyFont="1" applyBorder="1" applyAlignment="1">
      <alignment/>
      <protection/>
    </xf>
    <xf numFmtId="4" fontId="1" fillId="0" borderId="0" xfId="40" applyNumberFormat="1" applyFont="1" applyBorder="1" applyAlignment="1">
      <alignment horizontal="center" shrinkToFit="1"/>
    </xf>
    <xf numFmtId="185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0" fontId="40" fillId="24" borderId="11" xfId="43" applyNumberFormat="1" applyFont="1" applyFill="1" applyBorder="1" applyAlignment="1">
      <alignment horizontal="center" vertical="center" wrapText="1" shrinkToFit="1"/>
    </xf>
    <xf numFmtId="0" fontId="14" fillId="0" borderId="0" xfId="40" applyNumberFormat="1" applyFont="1" applyFill="1" applyBorder="1" applyAlignment="1">
      <alignment horizontal="center" vertical="center" wrapText="1" shrinkToFit="1"/>
    </xf>
    <xf numFmtId="0" fontId="1" fillId="24" borderId="16" xfId="40" applyFont="1" applyFill="1" applyBorder="1" applyAlignment="1">
      <alignment horizontal="center" vertical="center" wrapText="1" shrinkToFit="1"/>
    </xf>
    <xf numFmtId="0" fontId="1" fillId="24" borderId="14" xfId="40" applyFont="1" applyFill="1" applyBorder="1" applyAlignment="1">
      <alignment horizontal="center" vertical="center" wrapText="1" shrinkToFit="1"/>
    </xf>
    <xf numFmtId="0" fontId="15" fillId="0" borderId="0" xfId="42" applyFont="1" applyAlignment="1">
      <alignment horizontal="center"/>
      <protection/>
    </xf>
    <xf numFmtId="0" fontId="12" fillId="24" borderId="11" xfId="42" applyFont="1" applyFill="1" applyBorder="1" applyAlignment="1">
      <alignment horizontal="center" vertical="center" shrinkToFit="1"/>
      <protection/>
    </xf>
    <xf numFmtId="0" fontId="12" fillId="24" borderId="11" xfId="42" applyFont="1" applyFill="1" applyBorder="1" applyAlignment="1">
      <alignment horizontal="center" vertical="center" wrapText="1" shrinkToFit="1"/>
      <protection/>
    </xf>
    <xf numFmtId="0" fontId="15" fillId="0" borderId="0" xfId="44" applyFont="1" applyAlignment="1">
      <alignment horizontal="center"/>
      <protection/>
    </xf>
    <xf numFmtId="0" fontId="12" fillId="24" borderId="11" xfId="44" applyFont="1" applyFill="1" applyBorder="1" applyAlignment="1">
      <alignment horizontal="center" vertical="center" shrinkToFit="1"/>
      <protection/>
    </xf>
    <xf numFmtId="0" fontId="12" fillId="24" borderId="11" xfId="44" applyFont="1" applyFill="1" applyBorder="1" applyAlignment="1">
      <alignment horizontal="center" vertical="center" wrapText="1" shrinkToFit="1"/>
      <protection/>
    </xf>
    <xf numFmtId="0" fontId="16" fillId="0" borderId="0" xfId="46" applyFont="1" applyAlignment="1">
      <alignment horizontal="center"/>
      <protection/>
    </xf>
    <xf numFmtId="0" fontId="8" fillId="24" borderId="11" xfId="46" applyFont="1" applyFill="1" applyBorder="1" applyAlignment="1">
      <alignment horizontal="center" vertical="center"/>
      <protection/>
    </xf>
    <xf numFmtId="0" fontId="8" fillId="24" borderId="11" xfId="46" applyFont="1" applyFill="1" applyBorder="1" applyAlignment="1">
      <alignment horizontal="center" vertical="center" wrapText="1"/>
      <protection/>
    </xf>
    <xf numFmtId="0" fontId="11" fillId="24" borderId="14" xfId="45" applyFont="1" applyFill="1" applyBorder="1" applyAlignment="1">
      <alignment horizontal="center" vertical="center" wrapText="1" shrinkToFit="1"/>
      <protection/>
    </xf>
    <xf numFmtId="0" fontId="11" fillId="24" borderId="17" xfId="45" applyFont="1" applyFill="1" applyBorder="1" applyAlignment="1">
      <alignment horizontal="center" vertical="center" wrapText="1" shrinkToFit="1"/>
      <protection/>
    </xf>
    <xf numFmtId="0" fontId="17" fillId="0" borderId="0" xfId="45" applyFont="1" applyAlignment="1">
      <alignment horizontal="center"/>
      <protection/>
    </xf>
    <xf numFmtId="0" fontId="18" fillId="0" borderId="0" xfId="45" applyFont="1" applyAlignment="1">
      <alignment horizontal="center"/>
      <protection/>
    </xf>
    <xf numFmtId="0" fontId="11" fillId="24" borderId="18" xfId="45" applyFont="1" applyFill="1" applyBorder="1" applyAlignment="1">
      <alignment horizontal="center" vertical="center" wrapText="1" shrinkToFit="1"/>
      <protection/>
    </xf>
    <xf numFmtId="0" fontId="11" fillId="24" borderId="13" xfId="45" applyFont="1" applyFill="1" applyBorder="1" applyAlignment="1">
      <alignment horizontal="center" vertical="center" wrapText="1" shrinkToFit="1"/>
      <protection/>
    </xf>
    <xf numFmtId="0" fontId="14" fillId="0" borderId="0" xfId="41" applyNumberFormat="1" applyFont="1" applyFill="1" applyBorder="1" applyAlignment="1">
      <alignment horizontal="center" vertical="center" wrapText="1" shrinkToFit="1"/>
    </xf>
    <xf numFmtId="0" fontId="22" fillId="24" borderId="16" xfId="41" applyFont="1" applyFill="1" applyBorder="1" applyAlignment="1">
      <alignment horizontal="center" vertical="center" wrapText="1" shrinkToFit="1"/>
    </xf>
    <xf numFmtId="0" fontId="22" fillId="24" borderId="19" xfId="41" applyFont="1" applyFill="1" applyBorder="1" applyAlignment="1">
      <alignment horizontal="center" vertical="center" wrapText="1" shrinkToFit="1"/>
    </xf>
    <xf numFmtId="0" fontId="22" fillId="24" borderId="14" xfId="41" applyFont="1" applyFill="1" applyBorder="1" applyAlignment="1">
      <alignment horizontal="center" vertical="center" wrapText="1" shrinkToFit="1"/>
    </xf>
    <xf numFmtId="0" fontId="22" fillId="24" borderId="12" xfId="41" applyFont="1" applyFill="1" applyBorder="1" applyAlignment="1">
      <alignment horizontal="center" vertical="center" wrapText="1" shrinkToFit="1"/>
    </xf>
    <xf numFmtId="0" fontId="22" fillId="24" borderId="20" xfId="41" applyFont="1" applyFill="1" applyBorder="1" applyAlignment="1">
      <alignment horizontal="center" vertical="center" wrapText="1" shrinkToFit="1"/>
    </xf>
    <xf numFmtId="0" fontId="22" fillId="24" borderId="21" xfId="41" applyFont="1" applyFill="1" applyBorder="1" applyAlignment="1">
      <alignment horizontal="center" vertical="center" wrapText="1" shrinkToFit="1"/>
    </xf>
    <xf numFmtId="0" fontId="0" fillId="24" borderId="11" xfId="43" applyFont="1" applyFill="1" applyBorder="1" applyAlignment="1">
      <alignment horizontal="center" vertical="center" wrapText="1" shrinkToFit="1"/>
    </xf>
    <xf numFmtId="0" fontId="19" fillId="0" borderId="0" xfId="43" applyNumberFormat="1" applyFont="1" applyFill="1" applyBorder="1" applyAlignment="1">
      <alignment horizontal="center" vertical="center" wrapText="1" shrinkToFit="1"/>
    </xf>
    <xf numFmtId="0" fontId="12" fillId="0" borderId="11" xfId="47" applyFont="1" applyFill="1" applyBorder="1" applyAlignment="1">
      <alignment horizontal="center" vertical="center" wrapText="1" shrinkToFit="1"/>
      <protection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1" width="35.00390625" style="0" customWidth="1"/>
    <col min="2" max="2" width="10.50390625" style="0" bestFit="1" customWidth="1"/>
    <col min="3" max="3" width="23.125" style="0" bestFit="1" customWidth="1"/>
    <col min="4" max="4" width="10.625" style="0" customWidth="1"/>
  </cols>
  <sheetData>
    <row r="1" ht="14.25">
      <c r="A1" s="64" t="s">
        <v>211</v>
      </c>
    </row>
    <row r="2" spans="1:4" ht="18.75">
      <c r="A2" s="98" t="s">
        <v>0</v>
      </c>
      <c r="B2" s="98"/>
      <c r="C2" s="98"/>
      <c r="D2" s="98"/>
    </row>
    <row r="3" spans="1:4" ht="14.25">
      <c r="A3" s="2"/>
      <c r="B3" s="1"/>
      <c r="C3" s="1"/>
      <c r="D3" s="1"/>
    </row>
    <row r="4" spans="1:4" s="8" customFormat="1" ht="12">
      <c r="A4" s="3" t="s">
        <v>221</v>
      </c>
      <c r="B4" s="3"/>
      <c r="C4" s="3"/>
      <c r="D4" s="4" t="s">
        <v>208</v>
      </c>
    </row>
    <row r="5" spans="1:4" ht="14.25">
      <c r="A5" s="99" t="s">
        <v>1</v>
      </c>
      <c r="B5" s="100"/>
      <c r="C5" s="99" t="s">
        <v>2</v>
      </c>
      <c r="D5" s="100"/>
    </row>
    <row r="6" spans="1:4" ht="14.25">
      <c r="A6" s="6" t="s">
        <v>3</v>
      </c>
      <c r="B6" s="9" t="s">
        <v>220</v>
      </c>
      <c r="C6" s="7" t="s">
        <v>4</v>
      </c>
      <c r="D6" s="9" t="s">
        <v>220</v>
      </c>
    </row>
    <row r="7" spans="1:4" ht="14.25">
      <c r="A7" s="7" t="s">
        <v>5</v>
      </c>
      <c r="B7" s="5">
        <v>2283561.84</v>
      </c>
      <c r="C7" s="7" t="s">
        <v>6</v>
      </c>
      <c r="D7" s="5">
        <v>1597661.84</v>
      </c>
    </row>
    <row r="8" spans="1:4" ht="14.25">
      <c r="A8" s="7" t="s">
        <v>7</v>
      </c>
      <c r="B8" s="5">
        <v>2283561.84</v>
      </c>
      <c r="C8" s="7" t="s">
        <v>8</v>
      </c>
      <c r="D8" s="5">
        <v>978050.4</v>
      </c>
    </row>
    <row r="9" spans="1:4" ht="14.25">
      <c r="A9" s="7" t="s">
        <v>9</v>
      </c>
      <c r="B9" s="5"/>
      <c r="C9" s="7" t="s">
        <v>10</v>
      </c>
      <c r="D9" s="5">
        <v>326100</v>
      </c>
    </row>
    <row r="10" spans="1:4" ht="14.25">
      <c r="A10" s="7" t="s">
        <v>11</v>
      </c>
      <c r="B10" s="5"/>
      <c r="C10" s="7" t="s">
        <v>12</v>
      </c>
      <c r="D10" s="5">
        <v>283511.44</v>
      </c>
    </row>
    <row r="11" spans="1:4" ht="14.25">
      <c r="A11" s="7" t="s">
        <v>13</v>
      </c>
      <c r="B11" s="5"/>
      <c r="C11" s="7" t="s">
        <v>14</v>
      </c>
      <c r="D11" s="5"/>
    </row>
    <row r="12" spans="1:4" ht="14.25">
      <c r="A12" s="7" t="s">
        <v>15</v>
      </c>
      <c r="B12" s="5"/>
      <c r="C12" s="7" t="s">
        <v>16</v>
      </c>
      <c r="D12" s="5"/>
    </row>
    <row r="13" spans="1:4" ht="14.25">
      <c r="A13" s="7" t="s">
        <v>17</v>
      </c>
      <c r="B13" s="5"/>
      <c r="C13" s="7" t="s">
        <v>18</v>
      </c>
      <c r="D13" s="5"/>
    </row>
    <row r="14" spans="1:4" ht="14.25">
      <c r="A14" s="7" t="s">
        <v>19</v>
      </c>
      <c r="B14" s="5"/>
      <c r="C14" s="7" t="s">
        <v>20</v>
      </c>
      <c r="D14" s="5"/>
    </row>
    <row r="15" spans="1:4" ht="14.25">
      <c r="A15" s="7" t="s">
        <v>21</v>
      </c>
      <c r="B15" s="5"/>
      <c r="C15" s="7" t="s">
        <v>22</v>
      </c>
      <c r="D15" s="5">
        <v>10000</v>
      </c>
    </row>
    <row r="16" spans="1:4" ht="14.25">
      <c r="A16" s="7" t="s">
        <v>23</v>
      </c>
      <c r="B16" s="5"/>
      <c r="C16" s="7" t="s">
        <v>24</v>
      </c>
      <c r="D16" s="5"/>
    </row>
    <row r="17" spans="1:4" ht="14.25">
      <c r="A17" s="7" t="s">
        <v>25</v>
      </c>
      <c r="B17" s="5"/>
      <c r="C17" s="7"/>
      <c r="D17" s="5" t="s">
        <v>219</v>
      </c>
    </row>
    <row r="18" spans="1:8" ht="14.25">
      <c r="A18" s="7" t="s">
        <v>26</v>
      </c>
      <c r="B18" s="5"/>
      <c r="C18" s="7" t="s">
        <v>27</v>
      </c>
      <c r="D18" s="5">
        <v>685900</v>
      </c>
      <c r="G18" s="60"/>
      <c r="H18" s="60"/>
    </row>
    <row r="19" spans="1:8" ht="14.25">
      <c r="A19" s="7" t="s">
        <v>28</v>
      </c>
      <c r="B19" s="5"/>
      <c r="C19" s="7" t="s">
        <v>20</v>
      </c>
      <c r="D19" s="5"/>
      <c r="G19" s="60"/>
      <c r="H19" s="60"/>
    </row>
    <row r="20" spans="1:8" ht="14.25">
      <c r="A20" s="7" t="s">
        <v>29</v>
      </c>
      <c r="B20" s="5"/>
      <c r="C20" s="7" t="s">
        <v>30</v>
      </c>
      <c r="D20" s="5"/>
      <c r="G20" s="60"/>
      <c r="H20" s="60"/>
    </row>
    <row r="21" spans="1:8" ht="14.25">
      <c r="A21" s="7" t="s">
        <v>31</v>
      </c>
      <c r="B21" s="5"/>
      <c r="C21" s="7" t="s">
        <v>32</v>
      </c>
      <c r="D21" s="5"/>
      <c r="G21" s="94"/>
      <c r="H21" s="60"/>
    </row>
    <row r="22" spans="1:8" ht="14.25">
      <c r="A22" s="7"/>
      <c r="B22" s="5" t="s">
        <v>219</v>
      </c>
      <c r="C22" s="7" t="s">
        <v>33</v>
      </c>
      <c r="D22" s="5"/>
      <c r="G22" s="60"/>
      <c r="H22" s="60"/>
    </row>
    <row r="23" spans="1:8" ht="14.25">
      <c r="A23" s="7"/>
      <c r="B23" s="5" t="s">
        <v>219</v>
      </c>
      <c r="C23" s="7" t="s">
        <v>34</v>
      </c>
      <c r="D23" s="5">
        <v>390000</v>
      </c>
      <c r="G23" s="94"/>
      <c r="H23" s="60"/>
    </row>
    <row r="24" spans="1:8" ht="14.25">
      <c r="A24" s="7"/>
      <c r="B24" s="5" t="s">
        <v>219</v>
      </c>
      <c r="C24" s="7" t="s">
        <v>24</v>
      </c>
      <c r="D24" s="5">
        <v>295900</v>
      </c>
      <c r="G24" s="60"/>
      <c r="H24" s="60"/>
    </row>
    <row r="25" spans="1:8" ht="14.25">
      <c r="A25" s="7"/>
      <c r="B25" s="5" t="s">
        <v>219</v>
      </c>
      <c r="C25" s="7"/>
      <c r="D25" s="5" t="s">
        <v>219</v>
      </c>
      <c r="G25" s="60"/>
      <c r="H25" s="60"/>
    </row>
    <row r="26" spans="1:8" ht="14.25">
      <c r="A26" s="7"/>
      <c r="B26" s="5" t="s">
        <v>219</v>
      </c>
      <c r="C26" s="7" t="s">
        <v>35</v>
      </c>
      <c r="D26" s="5"/>
      <c r="G26" s="60"/>
      <c r="H26" s="60"/>
    </row>
    <row r="27" spans="1:8" ht="14.25">
      <c r="A27" s="7"/>
      <c r="B27" s="5" t="s">
        <v>219</v>
      </c>
      <c r="C27" s="7"/>
      <c r="D27" s="5" t="s">
        <v>219</v>
      </c>
      <c r="G27" s="60"/>
      <c r="H27" s="60"/>
    </row>
    <row r="28" spans="1:4" ht="14.25">
      <c r="A28" s="7" t="s">
        <v>36</v>
      </c>
      <c r="B28" s="5">
        <v>2283561.84</v>
      </c>
      <c r="C28" s="6" t="s">
        <v>37</v>
      </c>
      <c r="D28" s="5">
        <v>2283561.84</v>
      </c>
    </row>
    <row r="29" spans="1:4" ht="14.25">
      <c r="A29" s="7"/>
      <c r="B29" s="5" t="s">
        <v>219</v>
      </c>
      <c r="C29" s="7"/>
      <c r="D29" s="5" t="s">
        <v>219</v>
      </c>
    </row>
    <row r="30" spans="1:4" ht="14.25">
      <c r="A30" s="7" t="s">
        <v>38</v>
      </c>
      <c r="B30" s="5"/>
      <c r="C30" s="7" t="s">
        <v>39</v>
      </c>
      <c r="D30" s="5"/>
    </row>
    <row r="31" spans="1:4" ht="14.25">
      <c r="A31" s="7" t="s">
        <v>40</v>
      </c>
      <c r="B31" s="5"/>
      <c r="C31" s="7" t="s">
        <v>41</v>
      </c>
      <c r="D31" s="5"/>
    </row>
    <row r="32" spans="1:4" ht="14.25">
      <c r="A32" s="7" t="s">
        <v>42</v>
      </c>
      <c r="B32" s="5"/>
      <c r="C32" s="7" t="s">
        <v>43</v>
      </c>
      <c r="D32" s="5"/>
    </row>
    <row r="33" spans="1:4" ht="14.25">
      <c r="A33" s="7" t="s">
        <v>44</v>
      </c>
      <c r="B33" s="5"/>
      <c r="C33" s="7"/>
      <c r="D33" s="5" t="s">
        <v>219</v>
      </c>
    </row>
    <row r="34" spans="1:4" ht="14.25">
      <c r="A34" s="7"/>
      <c r="B34" s="5" t="s">
        <v>219</v>
      </c>
      <c r="C34" s="7"/>
      <c r="D34" s="5" t="s">
        <v>219</v>
      </c>
    </row>
    <row r="35" spans="1:4" ht="14.25">
      <c r="A35" s="7"/>
      <c r="B35" s="5" t="s">
        <v>219</v>
      </c>
      <c r="C35" s="7"/>
      <c r="D35" s="5" t="s">
        <v>219</v>
      </c>
    </row>
    <row r="36" spans="1:4" ht="14.25">
      <c r="A36" s="7" t="s">
        <v>45</v>
      </c>
      <c r="B36" s="5"/>
      <c r="C36" s="7" t="s">
        <v>46</v>
      </c>
      <c r="D36" s="5"/>
    </row>
    <row r="37" spans="1:4" ht="14.25">
      <c r="A37" s="7"/>
      <c r="B37" s="5" t="s">
        <v>219</v>
      </c>
      <c r="C37" s="7"/>
      <c r="D37" s="5" t="s">
        <v>219</v>
      </c>
    </row>
    <row r="38" spans="1:4" ht="14.25">
      <c r="A38" s="6" t="s">
        <v>261</v>
      </c>
      <c r="B38" s="5">
        <v>2283561.84</v>
      </c>
      <c r="C38" s="6" t="s">
        <v>260</v>
      </c>
      <c r="D38" s="5">
        <v>2283561.84</v>
      </c>
    </row>
  </sheetData>
  <sheetProtection/>
  <mergeCells count="3">
    <mergeCell ref="A2:D2"/>
    <mergeCell ref="A5:B5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3" width="7.625" style="0" customWidth="1"/>
    <col min="4" max="4" width="22.75390625" style="0" bestFit="1" customWidth="1"/>
    <col min="5" max="5" width="13.875" style="0" bestFit="1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64" t="s">
        <v>212</v>
      </c>
    </row>
    <row r="2" spans="1:11" ht="27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67" t="s">
        <v>222</v>
      </c>
      <c r="B3" s="67"/>
      <c r="C3" s="67"/>
      <c r="D3" s="27"/>
      <c r="E3" s="27"/>
      <c r="F3" s="27"/>
      <c r="G3" s="27"/>
      <c r="H3" s="28"/>
      <c r="I3" s="27"/>
      <c r="J3" s="29"/>
      <c r="K3" s="30" t="s">
        <v>209</v>
      </c>
    </row>
    <row r="4" spans="1:11" ht="21" customHeight="1">
      <c r="A4" s="102" t="s">
        <v>48</v>
      </c>
      <c r="B4" s="102"/>
      <c r="C4" s="102"/>
      <c r="D4" s="102"/>
      <c r="E4" s="103" t="s">
        <v>49</v>
      </c>
      <c r="F4" s="103" t="s">
        <v>50</v>
      </c>
      <c r="G4" s="103" t="s">
        <v>51</v>
      </c>
      <c r="H4" s="103" t="s">
        <v>52</v>
      </c>
      <c r="I4" s="103" t="s">
        <v>53</v>
      </c>
      <c r="J4" s="103" t="s">
        <v>54</v>
      </c>
      <c r="K4" s="103" t="s">
        <v>55</v>
      </c>
    </row>
    <row r="5" spans="1:11" ht="21" customHeight="1">
      <c r="A5" s="103" t="s">
        <v>56</v>
      </c>
      <c r="B5" s="103"/>
      <c r="C5" s="103"/>
      <c r="D5" s="102" t="s">
        <v>57</v>
      </c>
      <c r="E5" s="103"/>
      <c r="F5" s="103"/>
      <c r="G5" s="103"/>
      <c r="H5" s="103"/>
      <c r="I5" s="103"/>
      <c r="J5" s="103"/>
      <c r="K5" s="103"/>
    </row>
    <row r="6" spans="1:11" ht="21" customHeight="1">
      <c r="A6" s="103"/>
      <c r="B6" s="103"/>
      <c r="C6" s="103"/>
      <c r="D6" s="102"/>
      <c r="E6" s="103"/>
      <c r="F6" s="103"/>
      <c r="G6" s="103"/>
      <c r="H6" s="103"/>
      <c r="I6" s="103"/>
      <c r="J6" s="103"/>
      <c r="K6" s="103"/>
    </row>
    <row r="7" spans="1:11" ht="21" customHeight="1">
      <c r="A7" s="102" t="s">
        <v>58</v>
      </c>
      <c r="B7" s="102" t="s">
        <v>59</v>
      </c>
      <c r="C7" s="102" t="s">
        <v>60</v>
      </c>
      <c r="D7" s="68" t="s">
        <v>61</v>
      </c>
      <c r="E7" s="69" t="s">
        <v>62</v>
      </c>
      <c r="F7" s="69" t="s">
        <v>63</v>
      </c>
      <c r="G7" s="69" t="s">
        <v>64</v>
      </c>
      <c r="H7" s="69" t="s">
        <v>65</v>
      </c>
      <c r="I7" s="69" t="s">
        <v>66</v>
      </c>
      <c r="J7" s="69" t="s">
        <v>67</v>
      </c>
      <c r="K7" s="69" t="s">
        <v>68</v>
      </c>
    </row>
    <row r="8" spans="1:11" ht="21" customHeight="1">
      <c r="A8" s="102"/>
      <c r="B8" s="102"/>
      <c r="C8" s="102"/>
      <c r="D8" s="68" t="s">
        <v>69</v>
      </c>
      <c r="E8" s="70">
        <f>SUM(E9:E12)</f>
        <v>2283561.84</v>
      </c>
      <c r="F8" s="70">
        <f>SUM(F9:F12)</f>
        <v>2283561.84</v>
      </c>
      <c r="G8" s="70"/>
      <c r="H8" s="70"/>
      <c r="I8" s="70"/>
      <c r="J8" s="70"/>
      <c r="K8" s="70"/>
    </row>
    <row r="9" spans="1:11" ht="21" customHeight="1">
      <c r="A9" s="71">
        <v>201</v>
      </c>
      <c r="B9" s="71">
        <v>99</v>
      </c>
      <c r="C9" s="71">
        <v>99</v>
      </c>
      <c r="D9" s="72" t="s">
        <v>231</v>
      </c>
      <c r="E9" s="70">
        <v>183541.44</v>
      </c>
      <c r="F9" s="70">
        <v>183541.44</v>
      </c>
      <c r="G9" s="73"/>
      <c r="H9" s="70"/>
      <c r="I9" s="73"/>
      <c r="J9" s="73"/>
      <c r="K9" s="70"/>
    </row>
    <row r="10" spans="1:11" ht="21" customHeight="1">
      <c r="A10" s="71" t="s">
        <v>223</v>
      </c>
      <c r="B10" s="71" t="s">
        <v>224</v>
      </c>
      <c r="C10" s="71" t="s">
        <v>224</v>
      </c>
      <c r="D10" s="72" t="s">
        <v>225</v>
      </c>
      <c r="E10" s="70">
        <v>1314150.4</v>
      </c>
      <c r="F10" s="70">
        <v>1314150.4</v>
      </c>
      <c r="G10" s="73"/>
      <c r="H10" s="73"/>
      <c r="I10" s="73"/>
      <c r="J10" s="73"/>
      <c r="K10" s="70"/>
    </row>
    <row r="11" spans="1:11" ht="21" customHeight="1">
      <c r="A11" s="71" t="s">
        <v>223</v>
      </c>
      <c r="B11" s="71" t="s">
        <v>224</v>
      </c>
      <c r="C11" s="71" t="s">
        <v>226</v>
      </c>
      <c r="D11" s="72" t="s">
        <v>227</v>
      </c>
      <c r="E11" s="70">
        <v>685900</v>
      </c>
      <c r="F11" s="70">
        <v>685900</v>
      </c>
      <c r="G11" s="73"/>
      <c r="H11" s="73"/>
      <c r="I11" s="73"/>
      <c r="J11" s="73"/>
      <c r="K11" s="70"/>
    </row>
    <row r="12" spans="1:11" ht="21" customHeight="1">
      <c r="A12" s="71" t="s">
        <v>228</v>
      </c>
      <c r="B12" s="71" t="s">
        <v>229</v>
      </c>
      <c r="C12" s="71" t="s">
        <v>224</v>
      </c>
      <c r="D12" s="72" t="s">
        <v>230</v>
      </c>
      <c r="E12" s="70">
        <v>99970</v>
      </c>
      <c r="F12" s="70">
        <v>99970</v>
      </c>
      <c r="G12" s="73"/>
      <c r="H12" s="73"/>
      <c r="I12" s="73"/>
      <c r="J12" s="73"/>
      <c r="K12" s="73"/>
    </row>
  </sheetData>
  <sheetProtection/>
  <mergeCells count="14">
    <mergeCell ref="A7:A8"/>
    <mergeCell ref="B7:B8"/>
    <mergeCell ref="C7:C8"/>
    <mergeCell ref="K4:K6"/>
    <mergeCell ref="H4:H6"/>
    <mergeCell ref="I4:I6"/>
    <mergeCell ref="A2:K2"/>
    <mergeCell ref="A4:D4"/>
    <mergeCell ref="D5:D6"/>
    <mergeCell ref="E4:E6"/>
    <mergeCell ref="F4:F6"/>
    <mergeCell ref="G4:G6"/>
    <mergeCell ref="A5:C6"/>
    <mergeCell ref="J4:J6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3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3" width="6.875" style="0" customWidth="1"/>
    <col min="4" max="4" width="22.75390625" style="0" bestFit="1" customWidth="1"/>
    <col min="5" max="6" width="13.875" style="0" bestFit="1" customWidth="1"/>
    <col min="7" max="7" width="11.625" style="0" customWidth="1"/>
    <col min="8" max="8" width="14.00390625" style="0" customWidth="1"/>
    <col min="9" max="9" width="10.625" style="0" customWidth="1"/>
    <col min="10" max="10" width="20.375" style="0" customWidth="1"/>
  </cols>
  <sheetData>
    <row r="1" ht="14.25">
      <c r="A1" s="64" t="s">
        <v>213</v>
      </c>
    </row>
    <row r="2" spans="1:10" ht="27">
      <c r="A2" s="104" t="s">
        <v>70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">
      <c r="A3" s="78" t="s">
        <v>222</v>
      </c>
      <c r="B3" s="78"/>
      <c r="C3" s="78"/>
      <c r="D3" s="31"/>
      <c r="E3" s="31"/>
      <c r="F3" s="32"/>
      <c r="G3" s="31"/>
      <c r="H3" s="31"/>
      <c r="I3" s="31"/>
      <c r="J3" s="33" t="s">
        <v>209</v>
      </c>
    </row>
    <row r="4" spans="1:10" ht="21" customHeight="1">
      <c r="A4" s="105" t="s">
        <v>48</v>
      </c>
      <c r="B4" s="105"/>
      <c r="C4" s="105"/>
      <c r="D4" s="105"/>
      <c r="E4" s="106" t="s">
        <v>71</v>
      </c>
      <c r="F4" s="106" t="s">
        <v>72</v>
      </c>
      <c r="G4" s="106" t="s">
        <v>73</v>
      </c>
      <c r="H4" s="106" t="s">
        <v>74</v>
      </c>
      <c r="I4" s="106" t="s">
        <v>75</v>
      </c>
      <c r="J4" s="106" t="s">
        <v>76</v>
      </c>
    </row>
    <row r="5" spans="1:10" ht="21" customHeight="1">
      <c r="A5" s="106" t="s">
        <v>56</v>
      </c>
      <c r="B5" s="106"/>
      <c r="C5" s="106"/>
      <c r="D5" s="105" t="s">
        <v>57</v>
      </c>
      <c r="E5" s="106"/>
      <c r="F5" s="106"/>
      <c r="G5" s="106"/>
      <c r="H5" s="106"/>
      <c r="I5" s="106"/>
      <c r="J5" s="106"/>
    </row>
    <row r="6" spans="1:10" ht="21" customHeight="1">
      <c r="A6" s="106"/>
      <c r="B6" s="106"/>
      <c r="C6" s="106"/>
      <c r="D6" s="105"/>
      <c r="E6" s="106"/>
      <c r="F6" s="106"/>
      <c r="G6" s="106"/>
      <c r="H6" s="106"/>
      <c r="I6" s="106"/>
      <c r="J6" s="106"/>
    </row>
    <row r="7" spans="1:10" ht="21" customHeight="1">
      <c r="A7" s="106"/>
      <c r="B7" s="106"/>
      <c r="C7" s="106"/>
      <c r="D7" s="105"/>
      <c r="E7" s="106"/>
      <c r="F7" s="106"/>
      <c r="G7" s="106"/>
      <c r="H7" s="106"/>
      <c r="I7" s="106"/>
      <c r="J7" s="106"/>
    </row>
    <row r="8" spans="1:10" ht="21" customHeight="1">
      <c r="A8" s="105" t="s">
        <v>58</v>
      </c>
      <c r="B8" s="105" t="s">
        <v>59</v>
      </c>
      <c r="C8" s="105" t="s">
        <v>60</v>
      </c>
      <c r="D8" s="74" t="s">
        <v>61</v>
      </c>
      <c r="E8" s="75" t="s">
        <v>62</v>
      </c>
      <c r="F8" s="75" t="s">
        <v>63</v>
      </c>
      <c r="G8" s="75" t="s">
        <v>64</v>
      </c>
      <c r="H8" s="75" t="s">
        <v>65</v>
      </c>
      <c r="I8" s="75" t="s">
        <v>66</v>
      </c>
      <c r="J8" s="75" t="s">
        <v>67</v>
      </c>
    </row>
    <row r="9" spans="1:10" ht="21" customHeight="1">
      <c r="A9" s="105"/>
      <c r="B9" s="105"/>
      <c r="C9" s="105"/>
      <c r="D9" s="74" t="s">
        <v>69</v>
      </c>
      <c r="E9" s="76">
        <f>SUM(E10:E13)</f>
        <v>2283561.84</v>
      </c>
      <c r="F9" s="76">
        <f>SUM(F10:F13)</f>
        <v>1597661.8399999999</v>
      </c>
      <c r="G9" s="76">
        <f>SUM(G10:G13)</f>
        <v>685900</v>
      </c>
      <c r="H9" s="76"/>
      <c r="I9" s="76"/>
      <c r="J9" s="76"/>
    </row>
    <row r="10" spans="1:10" ht="21" customHeight="1">
      <c r="A10" s="71">
        <v>201</v>
      </c>
      <c r="B10" s="71">
        <v>99</v>
      </c>
      <c r="C10" s="71">
        <v>99</v>
      </c>
      <c r="D10" s="72" t="s">
        <v>231</v>
      </c>
      <c r="E10" s="70">
        <v>183541.44</v>
      </c>
      <c r="F10" s="70">
        <v>183541.44</v>
      </c>
      <c r="G10" s="70"/>
      <c r="H10" s="70"/>
      <c r="I10" s="77"/>
      <c r="J10" s="77"/>
    </row>
    <row r="11" spans="1:10" ht="21" customHeight="1">
      <c r="A11" s="71" t="s">
        <v>223</v>
      </c>
      <c r="B11" s="71" t="s">
        <v>224</v>
      </c>
      <c r="C11" s="71" t="s">
        <v>224</v>
      </c>
      <c r="D11" s="72" t="s">
        <v>225</v>
      </c>
      <c r="E11" s="70">
        <v>1314150.4</v>
      </c>
      <c r="F11" s="70">
        <v>1314150.4</v>
      </c>
      <c r="G11" s="76"/>
      <c r="H11" s="77"/>
      <c r="I11" s="77"/>
      <c r="J11" s="77"/>
    </row>
    <row r="12" spans="1:10" ht="21" customHeight="1">
      <c r="A12" s="71" t="s">
        <v>223</v>
      </c>
      <c r="B12" s="71" t="s">
        <v>224</v>
      </c>
      <c r="C12" s="71" t="s">
        <v>226</v>
      </c>
      <c r="D12" s="72" t="s">
        <v>227</v>
      </c>
      <c r="E12" s="70">
        <v>685900</v>
      </c>
      <c r="F12" s="70"/>
      <c r="G12" s="70">
        <v>685900</v>
      </c>
      <c r="H12" s="77"/>
      <c r="I12" s="77"/>
      <c r="J12" s="77"/>
    </row>
    <row r="13" spans="1:10" ht="21" customHeight="1">
      <c r="A13" s="71" t="s">
        <v>228</v>
      </c>
      <c r="B13" s="71" t="s">
        <v>229</v>
      </c>
      <c r="C13" s="71" t="s">
        <v>224</v>
      </c>
      <c r="D13" s="72" t="s">
        <v>230</v>
      </c>
      <c r="E13" s="70">
        <v>99970</v>
      </c>
      <c r="F13" s="70">
        <v>99970</v>
      </c>
      <c r="G13" s="76"/>
      <c r="H13" s="77"/>
      <c r="I13" s="77"/>
      <c r="J13" s="77"/>
    </row>
  </sheetData>
  <sheetProtection/>
  <mergeCells count="13">
    <mergeCell ref="A8:A9"/>
    <mergeCell ref="B8:B9"/>
    <mergeCell ref="C8:C9"/>
    <mergeCell ref="H4:H7"/>
    <mergeCell ref="A2:J2"/>
    <mergeCell ref="A4:D4"/>
    <mergeCell ref="I4:I7"/>
    <mergeCell ref="A5:C7"/>
    <mergeCell ref="J4:J7"/>
    <mergeCell ref="E4:E7"/>
    <mergeCell ref="F4:F7"/>
    <mergeCell ref="G4:G7"/>
    <mergeCell ref="D5:D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7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3.125" style="0" bestFit="1" customWidth="1"/>
    <col min="4" max="4" width="22.125" style="0" bestFit="1" customWidth="1"/>
    <col min="5" max="5" width="3.625" style="0" bestFit="1" customWidth="1"/>
    <col min="6" max="7" width="13.125" style="0" bestFit="1" customWidth="1"/>
  </cols>
  <sheetData>
    <row r="1" ht="14.25">
      <c r="A1" s="64" t="s">
        <v>210</v>
      </c>
    </row>
    <row r="2" spans="1:8" ht="18.75">
      <c r="A2" s="107" t="s">
        <v>77</v>
      </c>
      <c r="B2" s="107"/>
      <c r="C2" s="107"/>
      <c r="D2" s="107"/>
      <c r="E2" s="107"/>
      <c r="F2" s="107"/>
      <c r="G2" s="107"/>
      <c r="H2" s="107"/>
    </row>
    <row r="3" spans="1:8" ht="14.25">
      <c r="A3" s="26" t="s">
        <v>232</v>
      </c>
      <c r="B3" s="24"/>
      <c r="C3" s="24"/>
      <c r="D3" s="24"/>
      <c r="E3" s="24"/>
      <c r="F3" s="25"/>
      <c r="G3" s="24"/>
      <c r="H3" s="23" t="s">
        <v>209</v>
      </c>
    </row>
    <row r="4" spans="1:8" ht="14.25">
      <c r="A4" s="108" t="s">
        <v>78</v>
      </c>
      <c r="B4" s="108"/>
      <c r="C4" s="108"/>
      <c r="D4" s="108" t="s">
        <v>79</v>
      </c>
      <c r="E4" s="108"/>
      <c r="F4" s="108"/>
      <c r="G4" s="108"/>
      <c r="H4" s="108"/>
    </row>
    <row r="5" spans="1:8" ht="14.25">
      <c r="A5" s="109" t="s">
        <v>80</v>
      </c>
      <c r="B5" s="109" t="s">
        <v>81</v>
      </c>
      <c r="C5" s="109" t="s">
        <v>82</v>
      </c>
      <c r="D5" s="109" t="s">
        <v>83</v>
      </c>
      <c r="E5" s="109" t="s">
        <v>81</v>
      </c>
      <c r="F5" s="108" t="s">
        <v>82</v>
      </c>
      <c r="G5" s="108"/>
      <c r="H5" s="108"/>
    </row>
    <row r="6" spans="1:8" ht="33.75">
      <c r="A6" s="109"/>
      <c r="B6" s="109"/>
      <c r="C6" s="109"/>
      <c r="D6" s="109"/>
      <c r="E6" s="109"/>
      <c r="F6" s="44" t="s">
        <v>84</v>
      </c>
      <c r="G6" s="45" t="s">
        <v>85</v>
      </c>
      <c r="H6" s="45" t="s">
        <v>86</v>
      </c>
    </row>
    <row r="7" spans="1:8" ht="14.25">
      <c r="A7" s="44" t="s">
        <v>87</v>
      </c>
      <c r="B7" s="44"/>
      <c r="C7" s="44">
        <v>1</v>
      </c>
      <c r="D7" s="44" t="s">
        <v>87</v>
      </c>
      <c r="E7" s="44"/>
      <c r="F7" s="44">
        <v>2</v>
      </c>
      <c r="G7" s="44">
        <v>3</v>
      </c>
      <c r="H7" s="44">
        <v>4</v>
      </c>
    </row>
    <row r="8" spans="1:8" ht="14.25">
      <c r="A8" s="46" t="s">
        <v>88</v>
      </c>
      <c r="B8" s="44" t="s">
        <v>62</v>
      </c>
      <c r="C8" s="47">
        <v>2283561.84</v>
      </c>
      <c r="D8" s="46" t="s">
        <v>89</v>
      </c>
      <c r="E8" s="44" t="s">
        <v>90</v>
      </c>
      <c r="F8" s="47">
        <f>G8</f>
        <v>183541.44</v>
      </c>
      <c r="G8" s="47">
        <v>183541.44</v>
      </c>
      <c r="H8" s="48"/>
    </row>
    <row r="9" spans="1:8" ht="14.25">
      <c r="A9" s="46" t="s">
        <v>91</v>
      </c>
      <c r="B9" s="44" t="s">
        <v>63</v>
      </c>
      <c r="C9" s="47"/>
      <c r="D9" s="46" t="s">
        <v>92</v>
      </c>
      <c r="E9" s="44" t="s">
        <v>93</v>
      </c>
      <c r="F9" s="48"/>
      <c r="G9" s="48"/>
      <c r="H9" s="48"/>
    </row>
    <row r="10" spans="1:8" ht="14.25">
      <c r="A10" s="46"/>
      <c r="B10" s="44" t="s">
        <v>64</v>
      </c>
      <c r="C10" s="48"/>
      <c r="D10" s="46" t="s">
        <v>94</v>
      </c>
      <c r="E10" s="44" t="s">
        <v>95</v>
      </c>
      <c r="F10" s="47"/>
      <c r="G10" s="47"/>
      <c r="H10" s="48"/>
    </row>
    <row r="11" spans="1:8" ht="14.25">
      <c r="A11" s="46"/>
      <c r="B11" s="44" t="s">
        <v>65</v>
      </c>
      <c r="C11" s="48"/>
      <c r="D11" s="46" t="s">
        <v>96</v>
      </c>
      <c r="E11" s="44" t="s">
        <v>97</v>
      </c>
      <c r="F11" s="47"/>
      <c r="G11" s="47"/>
      <c r="H11" s="48"/>
    </row>
    <row r="12" spans="1:8" ht="14.25">
      <c r="A12" s="46"/>
      <c r="B12" s="44" t="s">
        <v>66</v>
      </c>
      <c r="C12" s="48"/>
      <c r="D12" s="46" t="s">
        <v>98</v>
      </c>
      <c r="E12" s="44" t="s">
        <v>99</v>
      </c>
      <c r="F12" s="47"/>
      <c r="G12" s="47"/>
      <c r="H12" s="47"/>
    </row>
    <row r="13" spans="1:8" ht="14.25">
      <c r="A13" s="46"/>
      <c r="B13" s="44" t="s">
        <v>67</v>
      </c>
      <c r="C13" s="48"/>
      <c r="D13" s="46" t="s">
        <v>100</v>
      </c>
      <c r="E13" s="44" t="s">
        <v>101</v>
      </c>
      <c r="F13" s="47"/>
      <c r="G13" s="47"/>
      <c r="H13" s="48"/>
    </row>
    <row r="14" spans="1:8" ht="14.25">
      <c r="A14" s="46"/>
      <c r="B14" s="44" t="s">
        <v>68</v>
      </c>
      <c r="C14" s="48"/>
      <c r="D14" s="46" t="s">
        <v>102</v>
      </c>
      <c r="E14" s="44" t="s">
        <v>103</v>
      </c>
      <c r="F14" s="47"/>
      <c r="G14" s="47"/>
      <c r="H14" s="47"/>
    </row>
    <row r="15" spans="1:8" ht="14.25">
      <c r="A15" s="46"/>
      <c r="B15" s="44" t="s">
        <v>104</v>
      </c>
      <c r="C15" s="48"/>
      <c r="D15" s="46" t="s">
        <v>105</v>
      </c>
      <c r="E15" s="44" t="s">
        <v>106</v>
      </c>
      <c r="F15" s="47"/>
      <c r="G15" s="47"/>
      <c r="H15" s="47"/>
    </row>
    <row r="16" spans="1:8" ht="14.25">
      <c r="A16" s="46"/>
      <c r="B16" s="44" t="s">
        <v>107</v>
      </c>
      <c r="C16" s="48"/>
      <c r="D16" s="49" t="s">
        <v>108</v>
      </c>
      <c r="E16" s="44" t="s">
        <v>109</v>
      </c>
      <c r="F16" s="47"/>
      <c r="G16" s="47"/>
      <c r="H16" s="48"/>
    </row>
    <row r="17" spans="1:8" ht="14.25">
      <c r="A17" s="46"/>
      <c r="B17" s="44" t="s">
        <v>110</v>
      </c>
      <c r="C17" s="48"/>
      <c r="D17" s="46" t="s">
        <v>111</v>
      </c>
      <c r="E17" s="44" t="s">
        <v>112</v>
      </c>
      <c r="F17" s="47"/>
      <c r="G17" s="47"/>
      <c r="H17" s="48"/>
    </row>
    <row r="18" spans="1:8" ht="14.25">
      <c r="A18" s="46"/>
      <c r="B18" s="44" t="s">
        <v>113</v>
      </c>
      <c r="C18" s="48"/>
      <c r="D18" s="46" t="s">
        <v>114</v>
      </c>
      <c r="E18" s="44" t="s">
        <v>115</v>
      </c>
      <c r="F18" s="47"/>
      <c r="G18" s="47"/>
      <c r="H18" s="47"/>
    </row>
    <row r="19" spans="1:8" ht="14.25">
      <c r="A19" s="46"/>
      <c r="B19" s="44" t="s">
        <v>116</v>
      </c>
      <c r="C19" s="48"/>
      <c r="D19" s="46" t="s">
        <v>117</v>
      </c>
      <c r="E19" s="44" t="s">
        <v>118</v>
      </c>
      <c r="F19" s="47">
        <f>G19</f>
        <v>2000050.4</v>
      </c>
      <c r="G19" s="47">
        <v>2000050.4</v>
      </c>
      <c r="H19" s="47"/>
    </row>
    <row r="20" spans="1:8" ht="14.25">
      <c r="A20" s="46"/>
      <c r="B20" s="44" t="s">
        <v>119</v>
      </c>
      <c r="C20" s="48"/>
      <c r="D20" s="46" t="s">
        <v>120</v>
      </c>
      <c r="E20" s="44" t="s">
        <v>121</v>
      </c>
      <c r="F20" s="47"/>
      <c r="G20" s="47"/>
      <c r="H20" s="48"/>
    </row>
    <row r="21" spans="1:8" ht="14.25">
      <c r="A21" s="46"/>
      <c r="B21" s="44" t="s">
        <v>122</v>
      </c>
      <c r="C21" s="48"/>
      <c r="D21" s="46" t="s">
        <v>123</v>
      </c>
      <c r="E21" s="44" t="s">
        <v>124</v>
      </c>
      <c r="F21" s="47"/>
      <c r="G21" s="47"/>
      <c r="H21" s="47"/>
    </row>
    <row r="22" spans="1:8" ht="14.25">
      <c r="A22" s="46"/>
      <c r="B22" s="44" t="s">
        <v>125</v>
      </c>
      <c r="C22" s="48"/>
      <c r="D22" s="46" t="s">
        <v>126</v>
      </c>
      <c r="E22" s="44" t="s">
        <v>127</v>
      </c>
      <c r="F22" s="47"/>
      <c r="G22" s="47"/>
      <c r="H22" s="48"/>
    </row>
    <row r="23" spans="1:8" ht="14.25">
      <c r="A23" s="46"/>
      <c r="B23" s="44" t="s">
        <v>128</v>
      </c>
      <c r="C23" s="48"/>
      <c r="D23" s="46" t="s">
        <v>129</v>
      </c>
      <c r="E23" s="44" t="s">
        <v>130</v>
      </c>
      <c r="F23" s="47"/>
      <c r="G23" s="47"/>
      <c r="H23" s="48"/>
    </row>
    <row r="24" spans="1:8" ht="14.25">
      <c r="A24" s="46"/>
      <c r="B24" s="44" t="s">
        <v>131</v>
      </c>
      <c r="C24" s="48"/>
      <c r="D24" s="46" t="s">
        <v>132</v>
      </c>
      <c r="E24" s="44" t="s">
        <v>133</v>
      </c>
      <c r="F24" s="48"/>
      <c r="G24" s="48"/>
      <c r="H24" s="48"/>
    </row>
    <row r="25" spans="1:8" ht="14.25">
      <c r="A25" s="46"/>
      <c r="B25" s="44" t="s">
        <v>134</v>
      </c>
      <c r="C25" s="48"/>
      <c r="D25" s="46" t="s">
        <v>135</v>
      </c>
      <c r="E25" s="44" t="s">
        <v>136</v>
      </c>
      <c r="F25" s="47"/>
      <c r="G25" s="47"/>
      <c r="H25" s="48"/>
    </row>
    <row r="26" spans="1:8" ht="14.25">
      <c r="A26" s="46"/>
      <c r="B26" s="44" t="s">
        <v>137</v>
      </c>
      <c r="C26" s="48"/>
      <c r="D26" s="46" t="s">
        <v>138</v>
      </c>
      <c r="E26" s="44" t="s">
        <v>139</v>
      </c>
      <c r="F26" s="47">
        <f>G26:G26</f>
        <v>99970</v>
      </c>
      <c r="G26" s="47">
        <v>99970</v>
      </c>
      <c r="H26" s="48"/>
    </row>
    <row r="27" spans="1:8" ht="14.25">
      <c r="A27" s="46"/>
      <c r="B27" s="44" t="s">
        <v>140</v>
      </c>
      <c r="C27" s="48"/>
      <c r="D27" s="46" t="s">
        <v>141</v>
      </c>
      <c r="E27" s="44" t="s">
        <v>142</v>
      </c>
      <c r="F27" s="47"/>
      <c r="G27" s="47"/>
      <c r="H27" s="48"/>
    </row>
    <row r="28" spans="1:8" ht="14.25">
      <c r="A28" s="46"/>
      <c r="B28" s="44" t="s">
        <v>143</v>
      </c>
      <c r="C28" s="48"/>
      <c r="D28" s="46" t="s">
        <v>144</v>
      </c>
      <c r="E28" s="44" t="s">
        <v>145</v>
      </c>
      <c r="F28" s="47"/>
      <c r="G28" s="47"/>
      <c r="H28" s="48"/>
    </row>
    <row r="29" spans="1:8" ht="14.25">
      <c r="A29" s="46"/>
      <c r="B29" s="44" t="s">
        <v>146</v>
      </c>
      <c r="C29" s="48"/>
      <c r="D29" s="46" t="s">
        <v>147</v>
      </c>
      <c r="E29" s="44" t="s">
        <v>148</v>
      </c>
      <c r="F29" s="47"/>
      <c r="G29" s="47"/>
      <c r="H29" s="47"/>
    </row>
    <row r="30" spans="1:8" ht="14.25">
      <c r="A30" s="46"/>
      <c r="B30" s="44" t="s">
        <v>149</v>
      </c>
      <c r="C30" s="48"/>
      <c r="D30" s="46"/>
      <c r="E30" s="44" t="s">
        <v>150</v>
      </c>
      <c r="F30" s="48"/>
      <c r="G30" s="48"/>
      <c r="H30" s="48"/>
    </row>
    <row r="31" spans="1:8" ht="14.25">
      <c r="A31" s="50" t="s">
        <v>49</v>
      </c>
      <c r="B31" s="44" t="s">
        <v>151</v>
      </c>
      <c r="C31" s="79">
        <v>2283561.84</v>
      </c>
      <c r="D31" s="51" t="s">
        <v>71</v>
      </c>
      <c r="E31" s="44" t="s">
        <v>152</v>
      </c>
      <c r="F31" s="79">
        <f>F26+F19+F8</f>
        <v>2283561.84</v>
      </c>
      <c r="G31" s="79">
        <f>G26+G19+G8</f>
        <v>2283561.84</v>
      </c>
      <c r="H31" s="51"/>
    </row>
    <row r="32" spans="1:8" ht="14.25">
      <c r="A32" s="46"/>
      <c r="B32" s="44" t="s">
        <v>153</v>
      </c>
      <c r="C32" s="48"/>
      <c r="D32" s="52"/>
      <c r="E32" s="44" t="s">
        <v>154</v>
      </c>
      <c r="F32" s="52"/>
      <c r="G32" s="52"/>
      <c r="H32" s="52"/>
    </row>
    <row r="33" spans="1:8" ht="14.25">
      <c r="A33" s="46" t="s">
        <v>155</v>
      </c>
      <c r="B33" s="44" t="s">
        <v>156</v>
      </c>
      <c r="C33" s="47"/>
      <c r="D33" s="52" t="s">
        <v>157</v>
      </c>
      <c r="E33" s="44" t="s">
        <v>158</v>
      </c>
      <c r="F33" s="52"/>
      <c r="G33" s="52"/>
      <c r="H33" s="52"/>
    </row>
    <row r="34" spans="1:8" ht="14.25">
      <c r="A34" s="46" t="s">
        <v>88</v>
      </c>
      <c r="B34" s="44" t="s">
        <v>159</v>
      </c>
      <c r="C34" s="47"/>
      <c r="D34" s="52" t="s">
        <v>160</v>
      </c>
      <c r="E34" s="44" t="s">
        <v>161</v>
      </c>
      <c r="F34" s="52"/>
      <c r="G34" s="52"/>
      <c r="H34" s="52"/>
    </row>
    <row r="35" spans="1:8" ht="14.25">
      <c r="A35" s="46" t="s">
        <v>91</v>
      </c>
      <c r="B35" s="44" t="s">
        <v>162</v>
      </c>
      <c r="C35" s="47"/>
      <c r="D35" s="52" t="s">
        <v>163</v>
      </c>
      <c r="E35" s="44" t="s">
        <v>164</v>
      </c>
      <c r="F35" s="52"/>
      <c r="G35" s="52"/>
      <c r="H35" s="52"/>
    </row>
    <row r="36" spans="1:8" ht="14.25">
      <c r="A36" s="46"/>
      <c r="B36" s="44" t="s">
        <v>165</v>
      </c>
      <c r="C36" s="48"/>
      <c r="D36" s="52"/>
      <c r="E36" s="44" t="s">
        <v>166</v>
      </c>
      <c r="F36" s="52"/>
      <c r="G36" s="52"/>
      <c r="H36" s="52"/>
    </row>
    <row r="37" spans="1:8" ht="14.25">
      <c r="A37" s="50" t="s">
        <v>167</v>
      </c>
      <c r="B37" s="44" t="s">
        <v>168</v>
      </c>
      <c r="C37" s="79">
        <v>2283561.84</v>
      </c>
      <c r="D37" s="51" t="s">
        <v>169</v>
      </c>
      <c r="E37" s="44" t="s">
        <v>170</v>
      </c>
      <c r="F37" s="79">
        <f>F31</f>
        <v>2283561.84</v>
      </c>
      <c r="G37" s="79">
        <f>G31</f>
        <v>2283561.84</v>
      </c>
      <c r="H37" s="51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12"/>
  <sheetViews>
    <sheetView zoomScaleSheetLayoutView="100" zoomScalePageLayoutView="0" workbookViewId="0" topLeftCell="A1">
      <selection activeCell="A4" sqref="A4:C4"/>
    </sheetView>
  </sheetViews>
  <sheetFormatPr defaultColWidth="9.00390625" defaultRowHeight="14.25"/>
  <cols>
    <col min="4" max="4" width="22.75390625" style="0" bestFit="1" customWidth="1"/>
    <col min="5" max="8" width="13.875" style="0" bestFit="1" customWidth="1"/>
    <col min="9" max="9" width="11.625" style="0" bestFit="1" customWidth="1"/>
    <col min="10" max="10" width="24.125" style="0" customWidth="1"/>
  </cols>
  <sheetData>
    <row r="1" ht="14.25">
      <c r="A1" s="64" t="s">
        <v>214</v>
      </c>
    </row>
    <row r="2" spans="1:10" ht="21">
      <c r="A2" s="112" t="s">
        <v>171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">
      <c r="A3" s="35" t="s">
        <v>232</v>
      </c>
      <c r="B3" s="34"/>
      <c r="C3" s="34"/>
      <c r="D3" s="34"/>
      <c r="E3" s="34"/>
      <c r="F3" s="34"/>
      <c r="G3" s="34"/>
      <c r="H3" s="34"/>
      <c r="I3" s="34"/>
      <c r="J3" s="36" t="s">
        <v>209</v>
      </c>
    </row>
    <row r="4" spans="1:10" ht="21" customHeight="1">
      <c r="A4" s="114" t="s">
        <v>172</v>
      </c>
      <c r="B4" s="115"/>
      <c r="C4" s="115"/>
      <c r="D4" s="53"/>
      <c r="E4" s="115" t="s">
        <v>173</v>
      </c>
      <c r="F4" s="115"/>
      <c r="G4" s="115"/>
      <c r="H4" s="115"/>
      <c r="I4" s="115"/>
      <c r="J4" s="115"/>
    </row>
    <row r="5" spans="1:10" ht="21" customHeight="1">
      <c r="A5" s="111" t="s">
        <v>56</v>
      </c>
      <c r="B5" s="110"/>
      <c r="C5" s="110"/>
      <c r="D5" s="110" t="s">
        <v>57</v>
      </c>
      <c r="E5" s="110" t="s">
        <v>69</v>
      </c>
      <c r="F5" s="110" t="s">
        <v>72</v>
      </c>
      <c r="G5" s="110"/>
      <c r="H5" s="110"/>
      <c r="I5" s="110" t="s">
        <v>73</v>
      </c>
      <c r="J5" s="110"/>
    </row>
    <row r="6" spans="1:10" ht="21" customHeight="1">
      <c r="A6" s="111"/>
      <c r="B6" s="110"/>
      <c r="C6" s="110"/>
      <c r="D6" s="110"/>
      <c r="E6" s="110"/>
      <c r="F6" s="54" t="s">
        <v>84</v>
      </c>
      <c r="G6" s="54" t="s">
        <v>174</v>
      </c>
      <c r="H6" s="54" t="s">
        <v>175</v>
      </c>
      <c r="I6" s="54" t="s">
        <v>84</v>
      </c>
      <c r="J6" s="54" t="s">
        <v>176</v>
      </c>
    </row>
    <row r="7" spans="1:10" ht="21" customHeight="1">
      <c r="A7" s="111" t="s">
        <v>58</v>
      </c>
      <c r="B7" s="110" t="s">
        <v>59</v>
      </c>
      <c r="C7" s="110" t="s">
        <v>60</v>
      </c>
      <c r="D7" s="55" t="s">
        <v>61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</row>
    <row r="8" spans="1:10" ht="21" customHeight="1">
      <c r="A8" s="111"/>
      <c r="B8" s="110"/>
      <c r="C8" s="110"/>
      <c r="D8" s="55" t="s">
        <v>69</v>
      </c>
      <c r="E8" s="57">
        <f>SUM(E9:E12)</f>
        <v>2283561.84</v>
      </c>
      <c r="F8" s="57">
        <f>SUM(F9:F12)</f>
        <v>1597661.8399999999</v>
      </c>
      <c r="G8" s="57">
        <f>SUM(G9:G12)</f>
        <v>1246561.84</v>
      </c>
      <c r="H8" s="57">
        <f>SUM(H9:H12)</f>
        <v>351100</v>
      </c>
      <c r="I8" s="57">
        <f>SUM(I9:I12)</f>
        <v>685900</v>
      </c>
      <c r="J8" s="58"/>
    </row>
    <row r="9" spans="1:10" ht="21" customHeight="1">
      <c r="A9" s="71">
        <v>201</v>
      </c>
      <c r="B9" s="71">
        <v>99</v>
      </c>
      <c r="C9" s="71">
        <v>99</v>
      </c>
      <c r="D9" s="72" t="s">
        <v>231</v>
      </c>
      <c r="E9" s="80">
        <v>183541.44</v>
      </c>
      <c r="F9" s="57">
        <f>G9+H9</f>
        <v>183541.44</v>
      </c>
      <c r="G9" s="80">
        <v>183541.44</v>
      </c>
      <c r="H9" s="58"/>
      <c r="I9" s="58"/>
      <c r="J9" s="58"/>
    </row>
    <row r="10" spans="1:10" ht="21" customHeight="1">
      <c r="A10" s="71" t="s">
        <v>223</v>
      </c>
      <c r="B10" s="71" t="s">
        <v>224</v>
      </c>
      <c r="C10" s="71" t="s">
        <v>224</v>
      </c>
      <c r="D10" s="72" t="s">
        <v>225</v>
      </c>
      <c r="E10" s="80">
        <v>1314150.4</v>
      </c>
      <c r="F10" s="57">
        <f>G10+H10</f>
        <v>1314150.4</v>
      </c>
      <c r="G10" s="80">
        <v>963050.4</v>
      </c>
      <c r="H10" s="80">
        <v>351100</v>
      </c>
      <c r="I10" s="58"/>
      <c r="J10" s="58"/>
    </row>
    <row r="11" spans="1:10" ht="21" customHeight="1">
      <c r="A11" s="71" t="s">
        <v>223</v>
      </c>
      <c r="B11" s="71" t="s">
        <v>224</v>
      </c>
      <c r="C11" s="71" t="s">
        <v>226</v>
      </c>
      <c r="D11" s="72" t="s">
        <v>227</v>
      </c>
      <c r="E11" s="80">
        <v>685900</v>
      </c>
      <c r="F11" s="57"/>
      <c r="G11" s="57"/>
      <c r="H11" s="58"/>
      <c r="I11" s="80">
        <v>685900</v>
      </c>
      <c r="J11" s="58"/>
    </row>
    <row r="12" spans="1:10" ht="21" customHeight="1">
      <c r="A12" s="71" t="s">
        <v>228</v>
      </c>
      <c r="B12" s="71" t="s">
        <v>229</v>
      </c>
      <c r="C12" s="71" t="s">
        <v>224</v>
      </c>
      <c r="D12" s="72" t="s">
        <v>230</v>
      </c>
      <c r="E12" s="80">
        <v>99970</v>
      </c>
      <c r="F12" s="57">
        <f>G12+H12</f>
        <v>99970</v>
      </c>
      <c r="G12" s="57">
        <v>99970</v>
      </c>
      <c r="H12" s="58"/>
      <c r="I12" s="58"/>
      <c r="J12" s="58"/>
    </row>
  </sheetData>
  <sheetProtection/>
  <mergeCells count="11">
    <mergeCell ref="B7:B8"/>
    <mergeCell ref="C7:C8"/>
    <mergeCell ref="A7:A8"/>
    <mergeCell ref="D5:D6"/>
    <mergeCell ref="E5:E6"/>
    <mergeCell ref="A5:C6"/>
    <mergeCell ref="A2:J2"/>
    <mergeCell ref="A4:C4"/>
    <mergeCell ref="E4:J4"/>
    <mergeCell ref="F5:H5"/>
    <mergeCell ref="I5:J5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3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" width="25.1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ht="14.25">
      <c r="A1" s="64" t="s">
        <v>215</v>
      </c>
    </row>
    <row r="2" spans="1:8" ht="18.75">
      <c r="A2" s="116" t="s">
        <v>177</v>
      </c>
      <c r="B2" s="116"/>
      <c r="C2" s="116"/>
      <c r="D2" s="116"/>
      <c r="E2" s="116"/>
      <c r="F2" s="116"/>
      <c r="G2" s="116"/>
      <c r="H2" s="116"/>
    </row>
    <row r="3" spans="1:8" ht="14.25">
      <c r="A3" t="s">
        <v>222</v>
      </c>
      <c r="B3" s="10"/>
      <c r="C3" s="10"/>
      <c r="D3" s="10"/>
      <c r="E3" s="10"/>
      <c r="F3" s="10"/>
      <c r="G3" s="10"/>
      <c r="H3" s="11" t="s">
        <v>208</v>
      </c>
    </row>
    <row r="4" spans="1:8" ht="14.25">
      <c r="A4" s="120" t="s">
        <v>205</v>
      </c>
      <c r="B4" s="120" t="s">
        <v>69</v>
      </c>
      <c r="C4" s="117" t="s">
        <v>178</v>
      </c>
      <c r="D4" s="118"/>
      <c r="E4" s="118"/>
      <c r="F4" s="118"/>
      <c r="G4" s="118"/>
      <c r="H4" s="119"/>
    </row>
    <row r="5" spans="1:8" ht="14.25">
      <c r="A5" s="121"/>
      <c r="B5" s="121"/>
      <c r="C5" s="120" t="s">
        <v>84</v>
      </c>
      <c r="D5" s="117" t="s">
        <v>179</v>
      </c>
      <c r="E5" s="119"/>
      <c r="F5" s="120" t="s">
        <v>180</v>
      </c>
      <c r="G5" s="120" t="s">
        <v>181</v>
      </c>
      <c r="H5" s="120" t="s">
        <v>182</v>
      </c>
    </row>
    <row r="6" spans="1:8" ht="24">
      <c r="A6" s="122"/>
      <c r="B6" s="122"/>
      <c r="C6" s="122"/>
      <c r="D6" s="43" t="s">
        <v>183</v>
      </c>
      <c r="E6" s="43" t="s">
        <v>184</v>
      </c>
      <c r="F6" s="122"/>
      <c r="G6" s="122"/>
      <c r="H6" s="122"/>
    </row>
    <row r="7" spans="1:8" ht="14.25">
      <c r="A7" s="39" t="s">
        <v>69</v>
      </c>
      <c r="B7" s="40">
        <f>B8+B21+B40+B49</f>
        <v>1597661.8399999999</v>
      </c>
      <c r="C7" s="40">
        <f>C8+C21+C40+C49</f>
        <v>1597661.8399999999</v>
      </c>
      <c r="D7" s="40">
        <f>D8+D21+D40+D49</f>
        <v>1597661.8399999999</v>
      </c>
      <c r="E7" s="40"/>
      <c r="F7" s="40"/>
      <c r="G7" s="40"/>
      <c r="H7" s="40"/>
    </row>
    <row r="8" spans="1:8" ht="14.25">
      <c r="A8" s="41" t="s">
        <v>185</v>
      </c>
      <c r="B8" s="42">
        <f>SUM(B9:B19)</f>
        <v>978050.4</v>
      </c>
      <c r="C8" s="42">
        <f>SUM(C9:C19)</f>
        <v>978050.4</v>
      </c>
      <c r="D8" s="42">
        <f>SUM(D9:D19)</f>
        <v>978050.4</v>
      </c>
      <c r="E8" s="41"/>
      <c r="F8" s="41"/>
      <c r="G8" s="41"/>
      <c r="H8" s="41"/>
    </row>
    <row r="9" spans="1:8" ht="14.25">
      <c r="A9" s="66" t="s">
        <v>237</v>
      </c>
      <c r="B9" s="96">
        <v>85740</v>
      </c>
      <c r="C9" s="96">
        <v>85740</v>
      </c>
      <c r="D9" s="96">
        <v>85740</v>
      </c>
      <c r="E9" s="41"/>
      <c r="F9" s="41"/>
      <c r="G9" s="41"/>
      <c r="H9" s="41"/>
    </row>
    <row r="10" spans="1:8" ht="14.25">
      <c r="A10" s="66" t="s">
        <v>237</v>
      </c>
      <c r="B10" s="96">
        <v>174528</v>
      </c>
      <c r="C10" s="96">
        <v>174528</v>
      </c>
      <c r="D10" s="96">
        <v>174528</v>
      </c>
      <c r="E10" s="41"/>
      <c r="F10" s="41"/>
      <c r="G10" s="41"/>
      <c r="H10" s="41"/>
    </row>
    <row r="11" spans="1:8" ht="14.25">
      <c r="A11" s="66" t="s">
        <v>238</v>
      </c>
      <c r="B11" s="96">
        <v>282</v>
      </c>
      <c r="C11" s="96">
        <v>282</v>
      </c>
      <c r="D11" s="96">
        <v>282</v>
      </c>
      <c r="E11" s="41"/>
      <c r="F11" s="41"/>
      <c r="G11" s="41"/>
      <c r="H11" s="41"/>
    </row>
    <row r="12" spans="1:8" ht="14.25">
      <c r="A12" s="66" t="s">
        <v>238</v>
      </c>
      <c r="B12" s="96">
        <v>140064</v>
      </c>
      <c r="C12" s="96">
        <v>140064</v>
      </c>
      <c r="D12" s="96">
        <v>140064</v>
      </c>
      <c r="E12" s="41"/>
      <c r="F12" s="41"/>
      <c r="G12" s="41"/>
      <c r="H12" s="41"/>
    </row>
    <row r="13" spans="1:8" ht="14.25">
      <c r="A13" s="66" t="s">
        <v>238</v>
      </c>
      <c r="B13" s="96">
        <v>303216</v>
      </c>
      <c r="C13" s="96">
        <v>303216</v>
      </c>
      <c r="D13" s="96">
        <v>303216</v>
      </c>
      <c r="E13" s="41"/>
      <c r="F13" s="41"/>
      <c r="G13" s="41"/>
      <c r="H13" s="41"/>
    </row>
    <row r="14" spans="1:8" ht="14.25">
      <c r="A14" s="66" t="s">
        <v>238</v>
      </c>
      <c r="B14" s="96">
        <v>65139.6</v>
      </c>
      <c r="C14" s="96">
        <v>65139.6</v>
      </c>
      <c r="D14" s="96">
        <v>65139.6</v>
      </c>
      <c r="E14" s="41"/>
      <c r="F14" s="41"/>
      <c r="G14" s="41"/>
      <c r="H14" s="41"/>
    </row>
    <row r="15" spans="1:8" ht="14.25">
      <c r="A15" s="66" t="s">
        <v>238</v>
      </c>
      <c r="B15" s="96">
        <v>64080.8</v>
      </c>
      <c r="C15" s="96">
        <v>64080.8</v>
      </c>
      <c r="D15" s="96">
        <v>64080.8</v>
      </c>
      <c r="E15" s="41"/>
      <c r="F15" s="41"/>
      <c r="G15" s="41"/>
      <c r="H15" s="41"/>
    </row>
    <row r="16" spans="1:8" ht="14.25">
      <c r="A16" s="66" t="s">
        <v>239</v>
      </c>
      <c r="B16" s="96">
        <v>86000</v>
      </c>
      <c r="C16" s="96">
        <v>86000</v>
      </c>
      <c r="D16" s="96">
        <v>86000</v>
      </c>
      <c r="E16" s="41"/>
      <c r="F16" s="41"/>
      <c r="G16" s="41"/>
      <c r="H16" s="41"/>
    </row>
    <row r="17" spans="1:8" ht="14.25">
      <c r="A17" s="66" t="s">
        <v>238</v>
      </c>
      <c r="B17" s="96">
        <v>44000</v>
      </c>
      <c r="C17" s="96">
        <v>44000</v>
      </c>
      <c r="D17" s="96">
        <v>44000</v>
      </c>
      <c r="E17" s="41"/>
      <c r="F17" s="41"/>
      <c r="G17" s="41"/>
      <c r="H17" s="41"/>
    </row>
    <row r="18" spans="1:8" ht="14.25">
      <c r="A18" s="66" t="s">
        <v>238</v>
      </c>
      <c r="B18" s="95">
        <v>5000</v>
      </c>
      <c r="C18" s="95">
        <v>5000</v>
      </c>
      <c r="D18" s="95">
        <v>5000</v>
      </c>
      <c r="E18" s="41"/>
      <c r="F18" s="41"/>
      <c r="G18" s="41"/>
      <c r="H18" s="41"/>
    </row>
    <row r="19" spans="1:8" ht="14.25">
      <c r="A19" s="66" t="s">
        <v>240</v>
      </c>
      <c r="B19" s="95">
        <v>10000</v>
      </c>
      <c r="C19" s="95">
        <v>10000</v>
      </c>
      <c r="D19" s="95">
        <v>10000</v>
      </c>
      <c r="E19" s="41"/>
      <c r="F19" s="41"/>
      <c r="G19" s="41"/>
      <c r="H19" s="41"/>
    </row>
    <row r="20" spans="1:8" ht="14.25">
      <c r="A20" s="41"/>
      <c r="B20" s="42"/>
      <c r="C20" s="42"/>
      <c r="D20" s="42"/>
      <c r="E20" s="41"/>
      <c r="F20" s="41"/>
      <c r="G20" s="41"/>
      <c r="H20" s="41"/>
    </row>
    <row r="21" spans="1:8" ht="14.25">
      <c r="A21" s="41" t="s">
        <v>186</v>
      </c>
      <c r="B21" s="42">
        <f>SUM(B22:B38)</f>
        <v>326100</v>
      </c>
      <c r="C21" s="42">
        <f>SUM(C22:C38)</f>
        <v>326100</v>
      </c>
      <c r="D21" s="42">
        <f>SUM(D22:D38)</f>
        <v>326100</v>
      </c>
      <c r="E21" s="41"/>
      <c r="F21" s="41"/>
      <c r="G21" s="41"/>
      <c r="H21" s="41"/>
    </row>
    <row r="22" spans="1:8" ht="14.25">
      <c r="A22" s="66" t="s">
        <v>244</v>
      </c>
      <c r="B22" s="95">
        <v>7000</v>
      </c>
      <c r="C22" s="95">
        <v>7000</v>
      </c>
      <c r="D22" s="95">
        <v>7000</v>
      </c>
      <c r="E22" s="41"/>
      <c r="F22" s="41"/>
      <c r="G22" s="41"/>
      <c r="H22" s="41"/>
    </row>
    <row r="23" spans="1:8" ht="14.25">
      <c r="A23" s="66" t="s">
        <v>245</v>
      </c>
      <c r="B23" s="95">
        <v>40000</v>
      </c>
      <c r="C23" s="95">
        <v>40000</v>
      </c>
      <c r="D23" s="95">
        <v>40000</v>
      </c>
      <c r="E23" s="41"/>
      <c r="F23" s="41"/>
      <c r="G23" s="41"/>
      <c r="H23" s="41"/>
    </row>
    <row r="24" spans="1:8" ht="14.25">
      <c r="A24" s="66" t="s">
        <v>246</v>
      </c>
      <c r="B24" s="95">
        <v>20000</v>
      </c>
      <c r="C24" s="95">
        <v>20000</v>
      </c>
      <c r="D24" s="95">
        <v>20000</v>
      </c>
      <c r="E24" s="41"/>
      <c r="F24" s="41"/>
      <c r="G24" s="41"/>
      <c r="H24" s="41"/>
    </row>
    <row r="25" spans="1:8" ht="14.25">
      <c r="A25" s="66" t="s">
        <v>247</v>
      </c>
      <c r="B25" s="95">
        <v>10000</v>
      </c>
      <c r="C25" s="95">
        <v>10000</v>
      </c>
      <c r="D25" s="95">
        <v>10000</v>
      </c>
      <c r="E25" s="41"/>
      <c r="F25" s="41"/>
      <c r="G25" s="41"/>
      <c r="H25" s="41"/>
    </row>
    <row r="26" spans="1:8" ht="14.25">
      <c r="A26" s="66" t="s">
        <v>248</v>
      </c>
      <c r="B26" s="95">
        <v>20000</v>
      </c>
      <c r="C26" s="95">
        <v>20000</v>
      </c>
      <c r="D26" s="95">
        <v>20000</v>
      </c>
      <c r="E26" s="41"/>
      <c r="F26" s="41"/>
      <c r="G26" s="41"/>
      <c r="H26" s="41"/>
    </row>
    <row r="27" spans="1:8" ht="14.25">
      <c r="A27" s="66" t="s">
        <v>249</v>
      </c>
      <c r="B27" s="95">
        <v>10000</v>
      </c>
      <c r="C27" s="95">
        <v>10000</v>
      </c>
      <c r="D27" s="95">
        <v>10000</v>
      </c>
      <c r="E27" s="41"/>
      <c r="F27" s="41"/>
      <c r="G27" s="41"/>
      <c r="H27" s="41"/>
    </row>
    <row r="28" spans="1:8" ht="14.25">
      <c r="A28" s="66" t="s">
        <v>250</v>
      </c>
      <c r="B28" s="95">
        <v>20000</v>
      </c>
      <c r="C28" s="95">
        <v>20000</v>
      </c>
      <c r="D28" s="95">
        <v>20000</v>
      </c>
      <c r="E28" s="41"/>
      <c r="F28" s="41"/>
      <c r="G28" s="41"/>
      <c r="H28" s="41"/>
    </row>
    <row r="29" spans="1:8" ht="14.25">
      <c r="A29" s="66" t="s">
        <v>251</v>
      </c>
      <c r="B29" s="95">
        <v>10000</v>
      </c>
      <c r="C29" s="95">
        <v>10000</v>
      </c>
      <c r="D29" s="95">
        <v>10000</v>
      </c>
      <c r="E29" s="41"/>
      <c r="F29" s="41"/>
      <c r="G29" s="41"/>
      <c r="H29" s="41"/>
    </row>
    <row r="30" spans="1:8" ht="14.25">
      <c r="A30" s="66" t="s">
        <v>252</v>
      </c>
      <c r="B30" s="95">
        <v>40000</v>
      </c>
      <c r="C30" s="95">
        <v>40000</v>
      </c>
      <c r="D30" s="95">
        <v>40000</v>
      </c>
      <c r="E30" s="41"/>
      <c r="F30" s="41"/>
      <c r="G30" s="41"/>
      <c r="H30" s="41"/>
    </row>
    <row r="31" spans="1:8" ht="14.25">
      <c r="A31" s="66" t="s">
        <v>253</v>
      </c>
      <c r="B31" s="95">
        <v>20000</v>
      </c>
      <c r="C31" s="95">
        <v>20000</v>
      </c>
      <c r="D31" s="95">
        <v>20000</v>
      </c>
      <c r="E31" s="41"/>
      <c r="F31" s="41"/>
      <c r="G31" s="41"/>
      <c r="H31" s="41"/>
    </row>
    <row r="32" spans="1:8" ht="14.25">
      <c r="A32" s="66" t="s">
        <v>254</v>
      </c>
      <c r="B32" s="95">
        <v>30000</v>
      </c>
      <c r="C32" s="95">
        <v>30000</v>
      </c>
      <c r="D32" s="95">
        <v>30000</v>
      </c>
      <c r="E32" s="41"/>
      <c r="F32" s="41"/>
      <c r="G32" s="41"/>
      <c r="H32" s="41"/>
    </row>
    <row r="33" spans="1:8" ht="14.25">
      <c r="A33" s="66" t="s">
        <v>255</v>
      </c>
      <c r="B33" s="95">
        <v>8000</v>
      </c>
      <c r="C33" s="95">
        <v>8000</v>
      </c>
      <c r="D33" s="95">
        <v>8000</v>
      </c>
      <c r="E33" s="41"/>
      <c r="F33" s="41"/>
      <c r="G33" s="41"/>
      <c r="H33" s="41"/>
    </row>
    <row r="34" spans="1:8" ht="14.25">
      <c r="A34" s="66" t="s">
        <v>256</v>
      </c>
      <c r="B34" s="95">
        <v>45000</v>
      </c>
      <c r="C34" s="95">
        <v>45000</v>
      </c>
      <c r="D34" s="95">
        <v>45000</v>
      </c>
      <c r="E34" s="41"/>
      <c r="F34" s="41"/>
      <c r="G34" s="41"/>
      <c r="H34" s="41"/>
    </row>
    <row r="35" spans="1:8" ht="14.25">
      <c r="A35" s="66" t="s">
        <v>257</v>
      </c>
      <c r="B35" s="95">
        <v>5000</v>
      </c>
      <c r="C35" s="95">
        <v>5000</v>
      </c>
      <c r="D35" s="95">
        <v>5000</v>
      </c>
      <c r="E35" s="41"/>
      <c r="F35" s="41"/>
      <c r="G35" s="41"/>
      <c r="H35" s="41"/>
    </row>
    <row r="36" spans="1:8" ht="14.25">
      <c r="A36" s="66" t="s">
        <v>258</v>
      </c>
      <c r="B36" s="95">
        <v>20000</v>
      </c>
      <c r="C36" s="95">
        <v>20000</v>
      </c>
      <c r="D36" s="95">
        <v>20000</v>
      </c>
      <c r="E36" s="41"/>
      <c r="F36" s="41"/>
      <c r="G36" s="41"/>
      <c r="H36" s="41"/>
    </row>
    <row r="37" spans="1:8" ht="14.25">
      <c r="A37" s="66" t="s">
        <v>258</v>
      </c>
      <c r="B37" s="95">
        <v>20000</v>
      </c>
      <c r="C37" s="95">
        <v>20000</v>
      </c>
      <c r="D37" s="95">
        <v>20000</v>
      </c>
      <c r="E37" s="41"/>
      <c r="F37" s="41"/>
      <c r="G37" s="41"/>
      <c r="H37" s="41"/>
    </row>
    <row r="38" spans="1:8" ht="14.25">
      <c r="A38" s="66" t="s">
        <v>259</v>
      </c>
      <c r="B38" s="95">
        <v>1100</v>
      </c>
      <c r="C38" s="95">
        <v>1100</v>
      </c>
      <c r="D38" s="95">
        <v>1100</v>
      </c>
      <c r="E38" s="41"/>
      <c r="F38" s="41"/>
      <c r="G38" s="41"/>
      <c r="H38" s="41"/>
    </row>
    <row r="39" spans="1:8" ht="14.25">
      <c r="A39" s="41"/>
      <c r="B39" s="42"/>
      <c r="C39" s="42"/>
      <c r="D39" s="42"/>
      <c r="E39" s="41"/>
      <c r="F39" s="41"/>
      <c r="G39" s="41"/>
      <c r="H39" s="41"/>
    </row>
    <row r="40" spans="1:8" ht="14.25">
      <c r="A40" s="41" t="s">
        <v>187</v>
      </c>
      <c r="B40" s="42">
        <f>SUM(B41:B43)</f>
        <v>283511.44</v>
      </c>
      <c r="C40" s="42">
        <f>SUM(C41:C43)</f>
        <v>283511.44</v>
      </c>
      <c r="D40" s="42">
        <f>SUM(D41:D43)</f>
        <v>283511.44</v>
      </c>
      <c r="E40" s="41"/>
      <c r="F40" s="41"/>
      <c r="G40" s="41"/>
      <c r="H40" s="41"/>
    </row>
    <row r="41" spans="1:8" ht="14.25">
      <c r="A41" s="66" t="s">
        <v>243</v>
      </c>
      <c r="B41" s="42">
        <v>45000</v>
      </c>
      <c r="C41" s="42">
        <v>45000</v>
      </c>
      <c r="D41" s="42">
        <v>45000</v>
      </c>
      <c r="E41" s="41"/>
      <c r="F41" s="41"/>
      <c r="G41" s="41"/>
      <c r="H41" s="41"/>
    </row>
    <row r="42" spans="1:8" ht="14.25">
      <c r="A42" s="66" t="s">
        <v>241</v>
      </c>
      <c r="B42" s="96">
        <v>138541.44</v>
      </c>
      <c r="C42" s="96">
        <v>138541.44</v>
      </c>
      <c r="D42" s="96">
        <v>138541.44</v>
      </c>
      <c r="E42" s="41"/>
      <c r="F42" s="41"/>
      <c r="G42" s="41"/>
      <c r="H42" s="41"/>
    </row>
    <row r="43" spans="1:8" ht="14.25">
      <c r="A43" s="66" t="s">
        <v>242</v>
      </c>
      <c r="B43" s="95">
        <v>99970</v>
      </c>
      <c r="C43" s="95">
        <v>99970</v>
      </c>
      <c r="D43" s="95">
        <v>99970</v>
      </c>
      <c r="E43" s="41"/>
      <c r="F43" s="41"/>
      <c r="G43" s="41"/>
      <c r="H43" s="41"/>
    </row>
    <row r="44" spans="1:8" ht="14.25">
      <c r="A44" s="41"/>
      <c r="B44" s="42"/>
      <c r="C44" s="42"/>
      <c r="D44" s="42"/>
      <c r="E44" s="41"/>
      <c r="F44" s="41"/>
      <c r="G44" s="41"/>
      <c r="H44" s="41"/>
    </row>
    <row r="45" spans="1:8" ht="14.25">
      <c r="A45" s="41" t="s">
        <v>188</v>
      </c>
      <c r="B45" s="42"/>
      <c r="C45" s="41"/>
      <c r="D45" s="41"/>
      <c r="E45" s="41"/>
      <c r="F45" s="42"/>
      <c r="G45" s="41"/>
      <c r="H45" s="41"/>
    </row>
    <row r="46" spans="1:8" ht="14.25">
      <c r="A46" s="41"/>
      <c r="B46" s="42"/>
      <c r="C46" s="41"/>
      <c r="D46" s="41"/>
      <c r="E46" s="41"/>
      <c r="F46" s="42"/>
      <c r="G46" s="41"/>
      <c r="H46" s="41"/>
    </row>
    <row r="47" spans="1:8" ht="14.25">
      <c r="A47" s="41" t="s">
        <v>189</v>
      </c>
      <c r="B47" s="41"/>
      <c r="C47" s="41"/>
      <c r="D47" s="41"/>
      <c r="E47" s="41"/>
      <c r="F47" s="41"/>
      <c r="G47" s="41"/>
      <c r="H47" s="41"/>
    </row>
    <row r="48" spans="1:8" ht="14.25">
      <c r="A48" s="41"/>
      <c r="B48" s="41"/>
      <c r="C48" s="41"/>
      <c r="D48" s="41"/>
      <c r="E48" s="41"/>
      <c r="F48" s="41"/>
      <c r="G48" s="41"/>
      <c r="H48" s="41"/>
    </row>
    <row r="49" spans="1:8" ht="14.25">
      <c r="A49" s="41" t="s">
        <v>190</v>
      </c>
      <c r="B49" s="42">
        <v>10000</v>
      </c>
      <c r="C49" s="42">
        <v>10000</v>
      </c>
      <c r="D49" s="42">
        <v>10000</v>
      </c>
      <c r="E49" s="41"/>
      <c r="F49" s="41"/>
      <c r="G49" s="41"/>
      <c r="H49" s="41"/>
    </row>
    <row r="50" spans="1:8" ht="14.25">
      <c r="A50" s="41" t="s">
        <v>236</v>
      </c>
      <c r="B50" s="42">
        <v>10000</v>
      </c>
      <c r="C50" s="42">
        <v>10000</v>
      </c>
      <c r="D50" s="42">
        <v>10000</v>
      </c>
      <c r="E50" s="41"/>
      <c r="F50" s="41"/>
      <c r="G50" s="41"/>
      <c r="H50" s="41"/>
    </row>
    <row r="51" spans="1:8" ht="14.25">
      <c r="A51" s="41"/>
      <c r="B51" s="42"/>
      <c r="C51" s="42"/>
      <c r="D51" s="42"/>
      <c r="E51" s="41"/>
      <c r="F51" s="41"/>
      <c r="G51" s="41"/>
      <c r="H51" s="41"/>
    </row>
    <row r="52" spans="1:8" ht="14.25">
      <c r="A52" s="41" t="s">
        <v>191</v>
      </c>
      <c r="B52" s="42"/>
      <c r="C52" s="42"/>
      <c r="D52" s="42"/>
      <c r="E52" s="41"/>
      <c r="F52" s="41"/>
      <c r="G52" s="41"/>
      <c r="H52" s="41"/>
    </row>
    <row r="53" spans="1:8" ht="14.25">
      <c r="A53" s="41"/>
      <c r="B53" s="42"/>
      <c r="C53" s="42"/>
      <c r="D53" s="42"/>
      <c r="E53" s="41"/>
      <c r="F53" s="41"/>
      <c r="G53" s="41"/>
      <c r="H53" s="41"/>
    </row>
  </sheetData>
  <sheetProtection/>
  <mergeCells count="9">
    <mergeCell ref="A2:H2"/>
    <mergeCell ref="C4:H4"/>
    <mergeCell ref="D5:E5"/>
    <mergeCell ref="A4:A6"/>
    <mergeCell ref="B4:B6"/>
    <mergeCell ref="C5:C6"/>
    <mergeCell ref="F5:F6"/>
    <mergeCell ref="G5:G6"/>
    <mergeCell ref="H5:H6"/>
  </mergeCells>
  <printOptions/>
  <pageMargins left="0.5905511811023623" right="0.5905511811023623" top="0.984251968503937" bottom="0.3937007874015748" header="0.4330708661417323" footer="0.35433070866141736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0"/>
  <sheetViews>
    <sheetView zoomScaleSheetLayoutView="100" zoomScalePageLayoutView="0" workbookViewId="0" topLeftCell="A1">
      <selection activeCell="F5" sqref="F5:F6"/>
    </sheetView>
  </sheetViews>
  <sheetFormatPr defaultColWidth="9.00390625" defaultRowHeight="14.25"/>
  <cols>
    <col min="1" max="1" width="25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6.875" style="0" customWidth="1"/>
  </cols>
  <sheetData>
    <row r="1" ht="14.25">
      <c r="A1" s="64" t="s">
        <v>216</v>
      </c>
    </row>
    <row r="2" spans="1:10" ht="30" customHeight="1">
      <c r="A2" s="124" t="s">
        <v>192</v>
      </c>
      <c r="B2" s="124"/>
      <c r="C2" s="124"/>
      <c r="D2" s="124"/>
      <c r="E2" s="124"/>
      <c r="F2" s="124"/>
      <c r="G2" s="124"/>
      <c r="H2" s="124"/>
      <c r="I2" s="12"/>
      <c r="J2" s="12"/>
    </row>
    <row r="3" spans="1:10" s="17" customFormat="1" ht="34.5" customHeight="1">
      <c r="A3" s="91" t="s">
        <v>222</v>
      </c>
      <c r="B3" s="92"/>
      <c r="C3" s="18"/>
      <c r="D3" s="18"/>
      <c r="E3" s="18"/>
      <c r="F3" s="18"/>
      <c r="G3" s="18"/>
      <c r="I3" s="19" t="s">
        <v>208</v>
      </c>
      <c r="J3" s="18"/>
    </row>
    <row r="4" spans="1:10" ht="42" customHeight="1">
      <c r="A4" s="123" t="s">
        <v>193</v>
      </c>
      <c r="B4" s="123" t="s">
        <v>194</v>
      </c>
      <c r="C4" s="123" t="s">
        <v>178</v>
      </c>
      <c r="D4" s="123"/>
      <c r="E4" s="123"/>
      <c r="F4" s="123"/>
      <c r="G4" s="123"/>
      <c r="H4" s="123"/>
      <c r="I4" s="123" t="s">
        <v>195</v>
      </c>
      <c r="J4" s="12"/>
    </row>
    <row r="5" spans="1:10" ht="42" customHeight="1">
      <c r="A5" s="123"/>
      <c r="B5" s="123"/>
      <c r="C5" s="123" t="s">
        <v>196</v>
      </c>
      <c r="D5" s="123" t="s">
        <v>179</v>
      </c>
      <c r="E5" s="123"/>
      <c r="F5" s="123" t="s">
        <v>180</v>
      </c>
      <c r="G5" s="123" t="s">
        <v>181</v>
      </c>
      <c r="H5" s="123" t="s">
        <v>182</v>
      </c>
      <c r="I5" s="123"/>
      <c r="J5" s="12"/>
    </row>
    <row r="6" spans="1:10" ht="42" customHeight="1">
      <c r="A6" s="123"/>
      <c r="B6" s="123"/>
      <c r="C6" s="123"/>
      <c r="D6" s="14" t="s">
        <v>183</v>
      </c>
      <c r="E6" s="14" t="s">
        <v>184</v>
      </c>
      <c r="F6" s="123"/>
      <c r="G6" s="123"/>
      <c r="H6" s="123"/>
      <c r="I6" s="123"/>
      <c r="J6" s="12"/>
    </row>
    <row r="7" spans="1:10" ht="42" customHeight="1">
      <c r="A7" s="16" t="s">
        <v>194</v>
      </c>
      <c r="B7" s="13">
        <f>SUM(B8:B10)</f>
        <v>685900</v>
      </c>
      <c r="C7" s="13">
        <f>SUM(C8:C10)</f>
        <v>685900</v>
      </c>
      <c r="D7" s="13">
        <f>SUM(D8:D10)</f>
        <v>685900</v>
      </c>
      <c r="E7" s="13"/>
      <c r="F7" s="13"/>
      <c r="G7" s="13"/>
      <c r="H7" s="13"/>
      <c r="I7" s="15"/>
      <c r="J7" s="12"/>
    </row>
    <row r="8" spans="1:10" ht="48" customHeight="1">
      <c r="A8" s="81" t="s">
        <v>233</v>
      </c>
      <c r="B8" s="82">
        <v>390000</v>
      </c>
      <c r="C8" s="83">
        <v>390000</v>
      </c>
      <c r="D8" s="84">
        <v>390000</v>
      </c>
      <c r="E8" s="13"/>
      <c r="F8" s="13"/>
      <c r="G8" s="13"/>
      <c r="H8" s="13"/>
      <c r="I8" s="97" t="s">
        <v>262</v>
      </c>
      <c r="J8" s="12"/>
    </row>
    <row r="9" spans="1:10" ht="48" customHeight="1">
      <c r="A9" s="81" t="s">
        <v>234</v>
      </c>
      <c r="B9" s="85">
        <v>240000</v>
      </c>
      <c r="C9" s="86">
        <v>240000</v>
      </c>
      <c r="D9" s="87">
        <v>240000</v>
      </c>
      <c r="E9" s="13"/>
      <c r="F9" s="13"/>
      <c r="G9" s="13"/>
      <c r="H9" s="13"/>
      <c r="I9" s="97" t="s">
        <v>263</v>
      </c>
      <c r="J9" s="12"/>
    </row>
    <row r="10" spans="1:10" ht="48" customHeight="1">
      <c r="A10" s="81" t="s">
        <v>235</v>
      </c>
      <c r="B10" s="88">
        <v>55900</v>
      </c>
      <c r="C10" s="89">
        <v>55900</v>
      </c>
      <c r="D10" s="90">
        <v>55900</v>
      </c>
      <c r="E10" s="13"/>
      <c r="F10" s="13"/>
      <c r="G10" s="13"/>
      <c r="H10" s="13"/>
      <c r="I10" s="97" t="s">
        <v>263</v>
      </c>
      <c r="J10" s="12"/>
    </row>
  </sheetData>
  <sheetProtection/>
  <mergeCells count="10">
    <mergeCell ref="G5:G6"/>
    <mergeCell ref="H5:H6"/>
    <mergeCell ref="I4:I6"/>
    <mergeCell ref="A2:H2"/>
    <mergeCell ref="C4:H4"/>
    <mergeCell ref="D5:E5"/>
    <mergeCell ref="A4:A6"/>
    <mergeCell ref="B4:B6"/>
    <mergeCell ref="C5:C6"/>
    <mergeCell ref="F5:F6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11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64" t="s">
        <v>217</v>
      </c>
    </row>
    <row r="2" spans="1:2" ht="30" customHeight="1">
      <c r="A2" s="124" t="s">
        <v>197</v>
      </c>
      <c r="B2" s="124"/>
    </row>
    <row r="3" spans="1:2" ht="30" customHeight="1">
      <c r="A3" s="65" t="s">
        <v>222</v>
      </c>
      <c r="B3" s="19" t="s">
        <v>208</v>
      </c>
    </row>
    <row r="4" spans="1:2" ht="39" customHeight="1">
      <c r="A4" s="21" t="s">
        <v>48</v>
      </c>
      <c r="B4" s="21" t="s">
        <v>198</v>
      </c>
    </row>
    <row r="5" spans="1:2" ht="39" customHeight="1">
      <c r="A5" s="22" t="s">
        <v>199</v>
      </c>
      <c r="B5" s="21">
        <f>B7+B10</f>
        <v>60000</v>
      </c>
    </row>
    <row r="6" spans="1:2" ht="39" customHeight="1">
      <c r="A6" s="20" t="s">
        <v>200</v>
      </c>
      <c r="B6" s="21"/>
    </row>
    <row r="7" spans="1:2" ht="39" customHeight="1">
      <c r="A7" s="20" t="s">
        <v>201</v>
      </c>
      <c r="B7" s="21">
        <v>40000</v>
      </c>
    </row>
    <row r="8" spans="1:2" ht="39" customHeight="1">
      <c r="A8" s="20" t="s">
        <v>202</v>
      </c>
      <c r="B8" s="21"/>
    </row>
    <row r="9" spans="1:2" ht="39" customHeight="1">
      <c r="A9" s="20" t="s">
        <v>203</v>
      </c>
      <c r="B9" s="21">
        <v>40000</v>
      </c>
    </row>
    <row r="10" spans="1:2" ht="39" customHeight="1">
      <c r="A10" s="20" t="s">
        <v>207</v>
      </c>
      <c r="B10" s="21">
        <v>20000</v>
      </c>
    </row>
    <row r="11" spans="1:2" ht="14.25">
      <c r="A11" s="59" t="s">
        <v>206</v>
      </c>
      <c r="B11" s="60"/>
    </row>
  </sheetData>
  <sheetProtection/>
  <mergeCells count="1">
    <mergeCell ref="A2:B2"/>
  </mergeCells>
  <printOptions/>
  <pageMargins left="0.75" right="0.47" top="1" bottom="1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J21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64" t="s">
        <v>218</v>
      </c>
    </row>
    <row r="2" spans="1:10" ht="24">
      <c r="A2" s="126" t="s">
        <v>204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">
      <c r="A3" s="93" t="s">
        <v>222</v>
      </c>
      <c r="B3" s="93"/>
      <c r="C3" s="93"/>
      <c r="D3" s="37"/>
      <c r="E3" s="37"/>
      <c r="F3" s="37"/>
      <c r="G3" s="37"/>
      <c r="H3" s="37"/>
      <c r="I3" s="37"/>
      <c r="J3" s="38" t="s">
        <v>209</v>
      </c>
    </row>
    <row r="4" spans="1:10" ht="21" customHeight="1">
      <c r="A4" s="125" t="s">
        <v>172</v>
      </c>
      <c r="B4" s="125"/>
      <c r="C4" s="125"/>
      <c r="D4" s="125"/>
      <c r="E4" s="125" t="s">
        <v>173</v>
      </c>
      <c r="F4" s="125"/>
      <c r="G4" s="125"/>
      <c r="H4" s="125"/>
      <c r="I4" s="125"/>
      <c r="J4" s="125"/>
    </row>
    <row r="5" spans="1:10" ht="21" customHeight="1">
      <c r="A5" s="125" t="s">
        <v>56</v>
      </c>
      <c r="B5" s="125"/>
      <c r="C5" s="125"/>
      <c r="D5" s="125" t="s">
        <v>57</v>
      </c>
      <c r="E5" s="125" t="s">
        <v>69</v>
      </c>
      <c r="F5" s="125" t="s">
        <v>72</v>
      </c>
      <c r="G5" s="125"/>
      <c r="H5" s="125"/>
      <c r="I5" s="125" t="s">
        <v>73</v>
      </c>
      <c r="J5" s="125"/>
    </row>
    <row r="6" spans="1:10" ht="21" customHeight="1">
      <c r="A6" s="125"/>
      <c r="B6" s="125"/>
      <c r="C6" s="125"/>
      <c r="D6" s="125"/>
      <c r="E6" s="125"/>
      <c r="F6" s="125" t="s">
        <v>84</v>
      </c>
      <c r="G6" s="125" t="s">
        <v>174</v>
      </c>
      <c r="H6" s="125" t="s">
        <v>175</v>
      </c>
      <c r="I6" s="125" t="s">
        <v>84</v>
      </c>
      <c r="J6" s="125" t="s">
        <v>176</v>
      </c>
    </row>
    <row r="7" spans="1:10" ht="21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ht="21" customHeight="1">
      <c r="A8" s="125" t="s">
        <v>58</v>
      </c>
      <c r="B8" s="125" t="s">
        <v>59</v>
      </c>
      <c r="C8" s="125" t="s">
        <v>60</v>
      </c>
      <c r="D8" s="61" t="s">
        <v>61</v>
      </c>
      <c r="E8" s="62">
        <v>1</v>
      </c>
      <c r="F8" s="62">
        <v>2</v>
      </c>
      <c r="G8" s="62">
        <v>3</v>
      </c>
      <c r="H8" s="62">
        <v>4</v>
      </c>
      <c r="I8" s="62">
        <v>5</v>
      </c>
      <c r="J8" s="62">
        <v>6</v>
      </c>
    </row>
    <row r="9" spans="1:10" ht="21" customHeight="1">
      <c r="A9" s="125"/>
      <c r="B9" s="125"/>
      <c r="C9" s="125"/>
      <c r="D9" s="61" t="s">
        <v>69</v>
      </c>
      <c r="E9" s="63"/>
      <c r="F9" s="63"/>
      <c r="G9" s="63"/>
      <c r="H9" s="63"/>
      <c r="I9" s="63"/>
      <c r="J9" s="63"/>
    </row>
    <row r="10" spans="1:10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21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2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2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</sheetData>
  <sheetProtection/>
  <mergeCells count="16">
    <mergeCell ref="E5:E7"/>
    <mergeCell ref="F6:F7"/>
    <mergeCell ref="A8:A9"/>
    <mergeCell ref="B8:B9"/>
    <mergeCell ref="C8:C9"/>
    <mergeCell ref="D5:D7"/>
    <mergeCell ref="I6:I7"/>
    <mergeCell ref="A2:J2"/>
    <mergeCell ref="A4:D4"/>
    <mergeCell ref="E4:J4"/>
    <mergeCell ref="F5:H5"/>
    <mergeCell ref="I5:J5"/>
    <mergeCell ref="J6:J7"/>
    <mergeCell ref="A5:C7"/>
    <mergeCell ref="G6:G7"/>
    <mergeCell ref="H6:H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2017-01-23T08:41:20Z</cp:lastPrinted>
  <dcterms:created xsi:type="dcterms:W3CDTF">2011-09-13T11:12:31Z</dcterms:created>
  <dcterms:modified xsi:type="dcterms:W3CDTF">2017-06-20T01:04:38Z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