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firstSheet="5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>
    <definedName name="_xlnm.Print_Titles" localSheetId="5">'一般公共预算基本支出表'!$1:$7</definedName>
    <definedName name="_xlnm.Print_Titles" localSheetId="6">'一般公共预算项目支出表'!$1:$6</definedName>
  </definedNames>
  <calcPr fullCalcOnLoad="1"/>
</workbook>
</file>

<file path=xl/sharedStrings.xml><?xml version="1.0" encoding="utf-8"?>
<sst xmlns="http://schemas.openxmlformats.org/spreadsheetml/2006/main" count="353" uniqueCount="256">
  <si>
    <t>部门收支总表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</si>
  <si>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</si>
  <si>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</si>
  <si>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</si>
  <si>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</si>
  <si>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</si>
  <si>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</si>
  <si>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</si>
  <si>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</si>
  <si>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</si>
  <si>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</si>
  <si>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</si>
  <si>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</si>
  <si>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</si>
  <si>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</si>
  <si>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</si>
  <si>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</si>
  <si>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</si>
  <si>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</si>
  <si>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</si>
  <si>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</si>
  <si>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</si>
  <si>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</si>
  <si>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</si>
  <si>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</si>
  <si>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</si>
  <si>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</si>
  <si>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</si>
  <si>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</si>
  <si>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</si>
  <si>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</si>
  <si>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</si>
  <si>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</si>
  <si>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</si>
  <si>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</si>
  <si>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</si>
  <si>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</si>
  <si>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</si>
  <si>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</si>
  <si>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</si>
  <si>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</si>
  <si>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</si>
  <si>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</si>
  <si>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</si>
  <si>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</si>
  <si>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</si>
  <si>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</si>
  <si>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</si>
  <si>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</si>
  <si>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</si>
  <si>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</si>
  <si>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</si>
  <si>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</si>
  <si>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</si>
  <si>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</si>
  <si>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</si>
  <si>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</si>
  <si>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</si>
  <si>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</si>
  <si>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</si>
  <si>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</si>
  <si>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</si>
  <si>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</si>
  <si>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</si>
  <si>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</si>
  <si>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</si>
  <si>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</si>
  <si>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</si>
  <si>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</si>
  <si>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</si>
  <si>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</si>
  <si>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</si>
  <si>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</si>
  <si>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</si>
  <si>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</si>
  <si>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</si>
  <si>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</si>
  <si>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</si>
  <si>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</si>
  <si>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</si>
  <si>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</si>
  <si>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</si>
  <si>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</si>
  <si>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</si>
  <si>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</si>
  <si>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</si>
  <si>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</si>
  <si>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</si>
  <si>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</si>
  <si>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</si>
  <si>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</si>
  <si>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</si>
  <si>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</si>
  <si>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</si>
  <si>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</si>
  <si>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</si>
  <si>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</si>
  <si>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</si>
  <si>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</si>
  <si>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</si>
  <si>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</si>
  <si>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</si>
  <si>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</si>
  <si>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</si>
  <si>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</si>
  <si>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</si>
  <si>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</si>
  <si>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</si>
  <si>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</si>
  <si>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</si>
  <si>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</si>
  <si>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</si>
  <si>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</si>
  <si>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</si>
  <si>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</si>
  <si>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</si>
  <si>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</si>
  <si>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</si>
  <si>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</si>
  <si>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</si>
  <si>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</si>
  <si>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</si>
  <si>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</si>
  <si>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</si>
  <si>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</si>
  <si>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</si>
  <si>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</si>
  <si>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</si>
  <si>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</si>
  <si>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</si>
  <si>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</si>
  <si>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</si>
  <si>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</si>
  <si>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</si>
  <si>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</si>
  <si>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</si>
  <si>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</si>
  <si>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</si>
  <si>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</si>
  <si>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</si>
  <si>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</si>
  <si>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</si>
  <si>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</si>
  <si>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</si>
  <si>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</si>
  <si>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</si>
  <si>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</si>
  <si>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</si>
  <si>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</si>
  <si>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</si>
  <si>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</si>
  <si>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</si>
  <si>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</si>
  <si>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</si>
  <si>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</si>
  <si>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</si>
  <si>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</si>
  <si>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</si>
  <si>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</si>
  <si>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</si>
  <si>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</si>
  <si>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</si>
  <si>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</si>
  <si>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</si>
  <si>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</si>
  <si>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</si>
  <si>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</si>
  <si>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</si>
  <si>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</si>
  <si>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</si>
  <si>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</si>
  <si>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</si>
  <si>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</si>
  <si>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</si>
  <si>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</si>
  <si>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</si>
  <si>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</si>
  <si>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</si>
  <si>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</si>
  <si>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</si>
  <si>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</si>
  <si>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</si>
  <si>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</si>
  <si>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</si>
  <si>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</si>
  <si>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</si>
  <si>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</si>
  <si>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</si>
  <si>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</si>
  <si>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</si>
  <si>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</si>
  <si>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</si>
  <si>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</si>
  <si>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</si>
  <si>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</si>
  <si>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</si>
  <si>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</si>
  <si>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</si>
  <si>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</si>
  <si>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</si>
  <si>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</si>
  <si>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</si>
  <si>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>政府性基金预算支出表</t>
  </si>
  <si>
    <t>注：本表应填写的资金为公共财政预算资金</t>
  </si>
  <si>
    <t xml:space="preserve">               三、公务接待支出</t>
  </si>
  <si>
    <t>单位:元</t>
  </si>
  <si>
    <t>单位：元</t>
  </si>
  <si>
    <t>附件2-4</t>
  </si>
  <si>
    <t>附件2-1</t>
  </si>
  <si>
    <t>附件2-2</t>
  </si>
  <si>
    <t>附件2-3</t>
  </si>
  <si>
    <t>附件2-5</t>
  </si>
  <si>
    <t>附件2-6</t>
  </si>
  <si>
    <t>附件2-7</t>
  </si>
  <si>
    <t>附件2-8</t>
  </si>
  <si>
    <t>附件2-9</t>
  </si>
  <si>
    <r>
      <t>2017</t>
    </r>
    <r>
      <rPr>
        <sz val="9"/>
        <rFont val="宋体"/>
        <family val="0"/>
      </rPr>
      <t>年预算</t>
    </r>
  </si>
  <si>
    <t>其他一般公共服务支出</t>
  </si>
  <si>
    <t>归口管理的行政单位离退休</t>
  </si>
  <si>
    <t>住房公积金</t>
  </si>
  <si>
    <t>其他社会保障和就业支出</t>
  </si>
  <si>
    <t>经济科目名称     （到款级）</t>
  </si>
  <si>
    <t xml:space="preserve">    基本工资</t>
  </si>
  <si>
    <t xml:space="preserve">    津贴补贴</t>
  </si>
  <si>
    <t xml:space="preserve">    其他工资福利支出</t>
  </si>
  <si>
    <t xml:space="preserve">    其他交通费用</t>
  </si>
  <si>
    <t xml:space="preserve">    水费</t>
  </si>
  <si>
    <t xml:space="preserve">    其他商品和服务支出</t>
  </si>
  <si>
    <t xml:space="preserve">    工会经费</t>
  </si>
  <si>
    <t xml:space="preserve">    邮电费</t>
  </si>
  <si>
    <t xml:space="preserve">    差旅费</t>
  </si>
  <si>
    <t xml:space="preserve">    印刷费</t>
  </si>
  <si>
    <t xml:space="preserve">    奖励金</t>
  </si>
  <si>
    <t xml:space="preserve">    公务用车运行维护费</t>
  </si>
  <si>
    <t xml:space="preserve">    咨询费</t>
  </si>
  <si>
    <t xml:space="preserve">    手续费</t>
  </si>
  <si>
    <t xml:space="preserve">    因公出国（境）费用</t>
  </si>
  <si>
    <t xml:space="preserve">    办公设备购置</t>
  </si>
  <si>
    <t xml:space="preserve">    退休费</t>
  </si>
  <si>
    <t xml:space="preserve">    培训费</t>
  </si>
  <si>
    <t xml:space="preserve">    办公费</t>
  </si>
  <si>
    <t xml:space="preserve">    维修（护）费</t>
  </si>
  <si>
    <t xml:space="preserve">    公务接待费</t>
  </si>
  <si>
    <t xml:space="preserve">    电费</t>
  </si>
  <si>
    <t xml:space="preserve">    物业管理费</t>
  </si>
  <si>
    <t xml:space="preserve">    会议费</t>
  </si>
  <si>
    <t xml:space="preserve">    福利费</t>
  </si>
  <si>
    <t xml:space="preserve">    其他对个人和家庭补助支出</t>
  </si>
  <si>
    <t xml:space="preserve">    住房公积金</t>
  </si>
  <si>
    <t xml:space="preserve">    其他对个人和家庭的补助支出</t>
  </si>
  <si>
    <t>单位名称：韶关市劳动人事争议仲裁院</t>
  </si>
  <si>
    <t>单位名称：韶关市劳动人事争议仲裁院</t>
  </si>
  <si>
    <t xml:space="preserve">单位名称：韶关市劳动人事争议仲裁院  </t>
  </si>
  <si>
    <t>单位名称：韶关市劳动人事争议仲裁院</t>
  </si>
  <si>
    <t>行政单位医疗</t>
  </si>
  <si>
    <t>　　住房维修基金与物业服务补贴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</si>
</sst>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#.00"/>
    <numFmt numFmtId="186" formatCode="0.00_);[Red]\(0.00\)"/>
    <numFmt numFmtId="187" formatCode="0.00_ "/>
  </numFmts>
  <fonts count="5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2"/>
      <name val="黑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0" fillId="34" borderId="9" applyNumberFormat="0" applyFont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 horizontal="left" vertical="center"/>
    </xf>
    <xf numFmtId="0" fontId="4" fillId="0" borderId="0" xfId="42" applyNumberFormat="1" applyFont="1" applyFill="1" applyBorder="1" applyAlignment="1">
      <alignment vertical="center"/>
    </xf>
    <xf numFmtId="0" fontId="4" fillId="0" borderId="0" xfId="42" applyNumberFormat="1" applyFont="1" applyFill="1" applyBorder="1" applyAlignment="1">
      <alignment horizontal="right" vertical="center"/>
    </xf>
    <xf numFmtId="0" fontId="1" fillId="35" borderId="10" xfId="42" applyFont="1" applyFill="1" applyBorder="1" applyAlignment="1">
      <alignment horizontal="center" vertical="center" wrapText="1" shrinkToFit="1"/>
    </xf>
    <xf numFmtId="0" fontId="1" fillId="35" borderId="10" xfId="42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35" borderId="10" xfId="42" applyFont="1" applyFill="1" applyBorder="1" applyAlignment="1">
      <alignment horizontal="right" vertical="center" wrapText="1" shrinkToFit="1"/>
    </xf>
    <xf numFmtId="0" fontId="5" fillId="35" borderId="10" xfId="42" applyFont="1" applyFill="1" applyBorder="1" applyAlignment="1">
      <alignment horizontal="center" vertical="center" wrapText="1" shrinkToFit="1"/>
    </xf>
    <xf numFmtId="0" fontId="3" fillId="0" borderId="0" xfId="43" applyNumberFormat="1" applyFont="1" applyFill="1" applyBorder="1" applyAlignment="1">
      <alignment/>
    </xf>
    <xf numFmtId="0" fontId="4" fillId="0" borderId="0" xfId="43" applyNumberFormat="1" applyFont="1" applyFill="1" applyBorder="1" applyAlignment="1">
      <alignment horizontal="right" vertical="center"/>
    </xf>
    <xf numFmtId="0" fontId="3" fillId="0" borderId="0" xfId="45" applyNumberFormat="1" applyFont="1" applyFill="1" applyBorder="1" applyAlignment="1">
      <alignment/>
    </xf>
    <xf numFmtId="0" fontId="0" fillId="35" borderId="11" xfId="45" applyNumberFormat="1" applyFont="1" applyFill="1" applyBorder="1" applyAlignment="1">
      <alignment horizontal="center" vertical="center" wrapText="1" shrinkToFit="1"/>
    </xf>
    <xf numFmtId="0" fontId="0" fillId="0" borderId="11" xfId="45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45" applyNumberFormat="1" applyFont="1" applyFill="1" applyBorder="1" applyAlignment="1">
      <alignment/>
    </xf>
    <xf numFmtId="0" fontId="0" fillId="0" borderId="0" xfId="45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0" xfId="44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 applyAlignment="1">
      <alignment horizontal="right"/>
      <protection/>
    </xf>
    <xf numFmtId="0" fontId="13" fillId="0" borderId="0" xfId="44" applyFont="1" applyAlignment="1">
      <alignment horizontal="right"/>
      <protection/>
    </xf>
    <xf numFmtId="0" fontId="2" fillId="0" borderId="0" xfId="46">
      <alignment/>
      <protection/>
    </xf>
    <xf numFmtId="0" fontId="11" fillId="0" borderId="0" xfId="46" applyFont="1" applyAlignment="1">
      <alignment horizontal="center"/>
      <protection/>
    </xf>
    <xf numFmtId="0" fontId="11" fillId="0" borderId="0" xfId="46" applyFont="1" applyAlignment="1">
      <alignment horizontal="right"/>
      <protection/>
    </xf>
    <xf numFmtId="0" fontId="2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2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22" fillId="35" borderId="10" xfId="43" applyNumberFormat="1" applyFont="1" applyFill="1" applyBorder="1" applyAlignment="1">
      <alignment horizontal="center" vertical="center" wrapText="1" shrinkToFit="1"/>
    </xf>
    <xf numFmtId="0" fontId="8" fillId="35" borderId="11" xfId="48" applyFont="1" applyFill="1" applyBorder="1" applyAlignment="1">
      <alignment horizontal="center" vertical="center"/>
      <protection/>
    </xf>
    <xf numFmtId="0" fontId="8" fillId="35" borderId="11" xfId="48" applyFont="1" applyFill="1" applyBorder="1" applyAlignment="1">
      <alignment horizontal="center" vertical="center" wrapText="1"/>
      <protection/>
    </xf>
    <xf numFmtId="0" fontId="8" fillId="35" borderId="11" xfId="48" applyFont="1" applyFill="1" applyBorder="1" applyAlignment="1">
      <alignment horizontal="left" vertical="center"/>
      <protection/>
    </xf>
    <xf numFmtId="4" fontId="8" fillId="35" borderId="11" xfId="48" applyNumberFormat="1" applyFont="1" applyFill="1" applyBorder="1" applyAlignment="1">
      <alignment horizontal="right" vertical="center" shrinkToFit="1"/>
      <protection/>
    </xf>
    <xf numFmtId="0" fontId="8" fillId="35" borderId="11" xfId="48" applyFont="1" applyFill="1" applyBorder="1" applyAlignment="1">
      <alignment horizontal="right" vertical="center" shrinkToFit="1"/>
      <protection/>
    </xf>
    <xf numFmtId="0" fontId="8" fillId="35" borderId="11" xfId="48" applyFont="1" applyFill="1" applyBorder="1" applyAlignment="1">
      <alignment horizontal="left" vertical="center" shrinkToFit="1"/>
      <protection/>
    </xf>
    <xf numFmtId="0" fontId="10" fillId="35" borderId="11" xfId="48" applyFont="1" applyFill="1" applyBorder="1" applyAlignment="1">
      <alignment horizontal="center" vertical="center"/>
      <protection/>
    </xf>
    <xf numFmtId="0" fontId="10" fillId="35" borderId="11" xfId="48" applyFont="1" applyFill="1" applyBorder="1" applyAlignment="1">
      <alignment vertical="center"/>
      <protection/>
    </xf>
    <xf numFmtId="0" fontId="8" fillId="35" borderId="11" xfId="48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1" xfId="49" applyFont="1" applyFill="1" applyBorder="1" applyAlignment="1">
      <alignment horizontal="center" vertical="center" wrapText="1" shrinkToFit="1"/>
      <protection/>
    </xf>
    <xf numFmtId="0" fontId="12" fillId="0" borderId="11" xfId="49" applyFont="1" applyFill="1" applyBorder="1" applyAlignment="1">
      <alignment horizontal="center" vertical="center" shrinkToFit="1"/>
      <protection/>
    </xf>
    <xf numFmtId="4" fontId="12" fillId="0" borderId="11" xfId="49" applyNumberFormat="1" applyFont="1" applyFill="1" applyBorder="1" applyAlignment="1">
      <alignment horizontal="right" vertical="center" shrinkToFit="1"/>
      <protection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42" applyNumberFormat="1" applyFont="1" applyFill="1" applyBorder="1" applyAlignment="1">
      <alignment horizontal="left" vertical="center" shrinkToFit="1"/>
    </xf>
    <xf numFmtId="0" fontId="4" fillId="0" borderId="10" xfId="42" applyNumberFormat="1" applyFont="1" applyFill="1" applyBorder="1" applyAlignment="1">
      <alignment horizontal="left" vertical="center" shrinkToFit="1"/>
    </xf>
    <xf numFmtId="0" fontId="12" fillId="35" borderId="10" xfId="46" applyFont="1" applyFill="1" applyBorder="1" applyAlignment="1">
      <alignment horizontal="center" vertical="center" shrinkToFit="1"/>
      <protection/>
    </xf>
    <xf numFmtId="0" fontId="12" fillId="35" borderId="10" xfId="46" applyFont="1" applyFill="1" applyBorder="1" applyAlignment="1">
      <alignment horizontal="center" vertical="center" wrapText="1" shrinkToFit="1"/>
      <protection/>
    </xf>
    <xf numFmtId="4" fontId="13" fillId="35" borderId="10" xfId="44" applyNumberFormat="1" applyFont="1" applyFill="1" applyBorder="1" applyAlignment="1">
      <alignment horizontal="right" vertical="center" shrinkToFit="1"/>
      <protection/>
    </xf>
    <xf numFmtId="0" fontId="13" fillId="35" borderId="10" xfId="44" applyFont="1" applyFill="1" applyBorder="1" applyAlignment="1">
      <alignment horizontal="center" vertical="center" shrinkToFit="1"/>
      <protection/>
    </xf>
    <xf numFmtId="0" fontId="13" fillId="35" borderId="10" xfId="44" applyFont="1" applyFill="1" applyBorder="1" applyAlignment="1">
      <alignment horizontal="center" vertical="center" wrapText="1" shrinkToFit="1"/>
      <protection/>
    </xf>
    <xf numFmtId="4" fontId="8" fillId="35" borderId="11" xfId="48" applyNumberFormat="1" applyFont="1" applyFill="1" applyBorder="1" applyAlignment="1">
      <alignment horizontal="right" vertical="center" wrapText="1" shrinkToFit="1"/>
      <protection/>
    </xf>
    <xf numFmtId="0" fontId="8" fillId="35" borderId="11" xfId="48" applyFont="1" applyFill="1" applyBorder="1" applyAlignment="1">
      <alignment horizontal="right" vertical="center" wrapText="1" shrinkToFit="1"/>
      <protection/>
    </xf>
    <xf numFmtId="4" fontId="10" fillId="35" borderId="11" xfId="48" applyNumberFormat="1" applyFont="1" applyFill="1" applyBorder="1" applyAlignment="1">
      <alignment vertical="center" wrapText="1" shrinkToFit="1"/>
      <protection/>
    </xf>
    <xf numFmtId="0" fontId="8" fillId="35" borderId="11" xfId="48" applyFont="1" applyFill="1" applyBorder="1" applyAlignment="1">
      <alignment vertical="center" wrapText="1" shrinkToFit="1"/>
      <protection/>
    </xf>
    <xf numFmtId="0" fontId="8" fillId="35" borderId="11" xfId="48" applyFont="1" applyFill="1" applyBorder="1" applyAlignment="1">
      <alignment vertical="center" wrapText="1"/>
      <protection/>
    </xf>
    <xf numFmtId="4" fontId="10" fillId="35" borderId="11" xfId="48" applyNumberFormat="1" applyFont="1" applyFill="1" applyBorder="1" applyAlignment="1">
      <alignment vertical="center" wrapText="1"/>
      <protection/>
    </xf>
    <xf numFmtId="0" fontId="11" fillId="35" borderId="10" xfId="47" applyFont="1" applyFill="1" applyBorder="1" applyAlignment="1">
      <alignment horizontal="center" vertical="center" wrapText="1" shrinkToFit="1"/>
      <protection/>
    </xf>
    <xf numFmtId="0" fontId="12" fillId="35" borderId="10" xfId="47" applyFont="1" applyFill="1" applyBorder="1" applyAlignment="1">
      <alignment horizontal="center" vertical="center" shrinkToFit="1"/>
      <protection/>
    </xf>
    <xf numFmtId="0" fontId="11" fillId="35" borderId="10" xfId="47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42" applyNumberFormat="1" applyFont="1" applyFill="1" applyBorder="1" applyAlignment="1">
      <alignment horizontal="left" vertical="center" wrapText="1" shrinkToFit="1"/>
    </xf>
    <xf numFmtId="0" fontId="4" fillId="0" borderId="12" xfId="42" applyNumberFormat="1" applyFont="1" applyFill="1" applyBorder="1" applyAlignment="1">
      <alignment horizontal="left" vertical="center" wrapText="1" shrinkToFit="1"/>
    </xf>
    <xf numFmtId="4" fontId="0" fillId="0" borderId="11" xfId="45" applyNumberFormat="1" applyFont="1" applyFill="1" applyBorder="1" applyAlignment="1">
      <alignment vertical="center" wrapText="1"/>
    </xf>
    <xf numFmtId="186" fontId="4" fillId="0" borderId="11" xfId="0" applyNumberFormat="1" applyFont="1" applyBorder="1" applyAlignment="1">
      <alignment horizontal="left" vertical="center" wrapText="1"/>
    </xf>
    <xf numFmtId="186" fontId="4" fillId="0" borderId="10" xfId="0" applyNumberFormat="1" applyFont="1" applyBorder="1" applyAlignment="1">
      <alignment horizontal="left" vertical="center" wrapText="1"/>
    </xf>
    <xf numFmtId="0" fontId="3" fillId="0" borderId="0" xfId="45" applyNumberFormat="1" applyFont="1" applyFill="1" applyBorder="1" applyAlignment="1">
      <alignment vertical="center" wrapText="1"/>
    </xf>
    <xf numFmtId="185" fontId="4" fillId="0" borderId="10" xfId="42" applyNumberFormat="1" applyFont="1" applyFill="1" applyBorder="1" applyAlignment="1">
      <alignment vertical="center" wrapText="1"/>
    </xf>
    <xf numFmtId="185" fontId="4" fillId="0" borderId="12" xfId="42" applyNumberFormat="1" applyFont="1" applyFill="1" applyBorder="1" applyAlignment="1">
      <alignment vertical="center" wrapText="1"/>
    </xf>
    <xf numFmtId="4" fontId="4" fillId="0" borderId="11" xfId="45" applyNumberFormat="1" applyFont="1" applyFill="1" applyBorder="1" applyAlignment="1">
      <alignment vertical="center" wrapText="1"/>
    </xf>
    <xf numFmtId="0" fontId="4" fillId="0" borderId="13" xfId="45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 wrapText="1"/>
    </xf>
    <xf numFmtId="4" fontId="4" fillId="0" borderId="10" xfId="45" applyNumberFormat="1" applyFont="1" applyFill="1" applyBorder="1" applyAlignment="1">
      <alignment vertical="center" wrapText="1"/>
    </xf>
    <xf numFmtId="4" fontId="1" fillId="0" borderId="10" xfId="42" applyNumberFormat="1" applyFont="1" applyBorder="1" applyAlignment="1">
      <alignment horizontal="right" vertical="center" shrinkToFit="1"/>
    </xf>
    <xf numFmtId="4" fontId="1" fillId="0" borderId="10" xfId="42" applyNumberFormat="1" applyFont="1" applyBorder="1" applyAlignment="1">
      <alignment horizontal="right" vertical="center"/>
    </xf>
    <xf numFmtId="4" fontId="13" fillId="35" borderId="10" xfId="46" applyNumberFormat="1" applyFont="1" applyFill="1" applyBorder="1" applyAlignment="1">
      <alignment horizontal="right" vertical="center" wrapText="1" shrinkToFit="1"/>
      <protection/>
    </xf>
    <xf numFmtId="0" fontId="8" fillId="0" borderId="0" xfId="48" applyFont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8" fillId="0" borderId="0" xfId="48" applyFont="1" applyAlignment="1">
      <alignment horizontal="center" vertical="center"/>
      <protection/>
    </xf>
    <xf numFmtId="0" fontId="8" fillId="0" borderId="0" xfId="48" applyFont="1" applyAlignment="1">
      <alignment horizontal="right" vertical="center"/>
      <protection/>
    </xf>
    <xf numFmtId="186" fontId="13" fillId="35" borderId="10" xfId="47" applyNumberFormat="1" applyFont="1" applyFill="1" applyBorder="1" applyAlignment="1">
      <alignment horizontal="right" vertical="center" wrapText="1" shrinkToFit="1"/>
      <protection/>
    </xf>
    <xf numFmtId="0" fontId="13" fillId="35" borderId="10" xfId="47" applyFont="1" applyFill="1" applyBorder="1" applyAlignment="1">
      <alignment horizontal="right" vertical="center" wrapText="1" shrinkToFit="1"/>
      <protection/>
    </xf>
    <xf numFmtId="186" fontId="13" fillId="0" borderId="10" xfId="44" applyNumberFormat="1" applyFont="1" applyBorder="1" applyAlignment="1">
      <alignment horizontal="right" vertical="center" wrapText="1" shrinkToFit="1"/>
      <protection/>
    </xf>
    <xf numFmtId="0" fontId="4" fillId="0" borderId="10" xfId="43" applyNumberFormat="1" applyFont="1" applyFill="1" applyBorder="1" applyAlignment="1">
      <alignment horizontal="left" vertical="center" shrinkToFit="1"/>
    </xf>
    <xf numFmtId="0" fontId="26" fillId="0" borderId="10" xfId="43" applyNumberFormat="1" applyFont="1" applyFill="1" applyBorder="1" applyAlignment="1">
      <alignment horizontal="left" vertical="center" shrinkToFit="1"/>
    </xf>
    <xf numFmtId="0" fontId="4" fillId="0" borderId="10" xfId="43" applyNumberFormat="1" applyFont="1" applyFill="1" applyBorder="1" applyAlignment="1">
      <alignment horizontal="left" vertical="center" wrapText="1" shrinkToFit="1"/>
    </xf>
    <xf numFmtId="4" fontId="4" fillId="0" borderId="10" xfId="43" applyNumberFormat="1" applyFont="1" applyFill="1" applyBorder="1" applyAlignment="1">
      <alignment vertical="center"/>
    </xf>
    <xf numFmtId="4" fontId="4" fillId="0" borderId="10" xfId="43" applyNumberFormat="1" applyFont="1" applyFill="1" applyBorder="1" applyAlignment="1">
      <alignment horizontal="right" vertical="center"/>
    </xf>
    <xf numFmtId="0" fontId="4" fillId="0" borderId="10" xfId="42" applyNumberFormat="1" applyFont="1" applyFill="1" applyBorder="1" applyAlignment="1">
      <alignment horizontal="left" vertical="center" wrapText="1" shrinkToFit="1"/>
    </xf>
    <xf numFmtId="186" fontId="13" fillId="35" borderId="10" xfId="44" applyNumberFormat="1" applyFont="1" applyFill="1" applyBorder="1" applyAlignment="1">
      <alignment horizontal="right" vertical="center" wrapText="1" shrinkToFit="1"/>
      <protection/>
    </xf>
    <xf numFmtId="0" fontId="0" fillId="0" borderId="0" xfId="0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4" fontId="26" fillId="0" borderId="10" xfId="43" applyNumberFormat="1" applyFont="1" applyFill="1" applyBorder="1" applyAlignment="1">
      <alignment horizontal="right" vertical="center"/>
    </xf>
    <xf numFmtId="185" fontId="4" fillId="0" borderId="10" xfId="42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vertical="center"/>
    </xf>
    <xf numFmtId="0" fontId="14" fillId="0" borderId="0" xfId="42" applyNumberFormat="1" applyFont="1" applyFill="1" applyBorder="1" applyAlignment="1">
      <alignment horizontal="center" vertical="center" wrapText="1" shrinkToFit="1"/>
    </xf>
    <xf numFmtId="0" fontId="1" fillId="35" borderId="10" xfId="42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1" fillId="0" borderId="0" xfId="44" applyFont="1" applyBorder="1" applyAlignment="1">
      <alignment horizontal="left"/>
      <protection/>
    </xf>
    <xf numFmtId="0" fontId="0" fillId="0" borderId="0" xfId="0" applyBorder="1" applyAlignment="1">
      <alignment/>
    </xf>
    <xf numFmtId="0" fontId="13" fillId="0" borderId="10" xfId="44" applyFont="1" applyBorder="1" applyAlignment="1">
      <alignment horizontal="left" vertical="center" wrapText="1" shrinkToFit="1"/>
      <protection/>
    </xf>
    <xf numFmtId="0" fontId="4" fillId="0" borderId="10" xfId="0" applyFont="1" applyBorder="1" applyAlignment="1">
      <alignment horizontal="left" vertical="center" wrapText="1" shrinkToFit="1"/>
    </xf>
    <xf numFmtId="0" fontId="15" fillId="0" borderId="0" xfId="44" applyFont="1" applyAlignment="1">
      <alignment horizontal="center"/>
      <protection/>
    </xf>
    <xf numFmtId="0" fontId="13" fillId="35" borderId="10" xfId="44" applyFont="1" applyFill="1" applyBorder="1" applyAlignment="1">
      <alignment horizontal="center" vertical="center" shrinkToFit="1"/>
      <protection/>
    </xf>
    <xf numFmtId="0" fontId="13" fillId="35" borderId="10" xfId="44" applyFont="1" applyFill="1" applyBorder="1" applyAlignment="1">
      <alignment horizontal="center" vertical="center" wrapText="1" shrinkToFit="1"/>
      <protection/>
    </xf>
    <xf numFmtId="0" fontId="13" fillId="35" borderId="10" xfId="44" applyFont="1" applyFill="1" applyBorder="1" applyAlignment="1">
      <alignment horizontal="left" vertical="center" wrapText="1" shrinkToFit="1"/>
      <protection/>
    </xf>
    <xf numFmtId="0" fontId="12" fillId="35" borderId="10" xfId="46" applyFont="1" applyFill="1" applyBorder="1" applyAlignment="1">
      <alignment horizontal="center" vertical="center" wrapText="1" shrinkToFit="1"/>
      <protection/>
    </xf>
    <xf numFmtId="0" fontId="15" fillId="0" borderId="0" xfId="46" applyFont="1" applyAlignment="1">
      <alignment horizontal="center"/>
      <protection/>
    </xf>
    <xf numFmtId="0" fontId="12" fillId="35" borderId="10" xfId="46" applyFont="1" applyFill="1" applyBorder="1" applyAlignment="1">
      <alignment horizontal="center" vertical="center" shrinkToFit="1"/>
      <protection/>
    </xf>
    <xf numFmtId="0" fontId="11" fillId="0" borderId="0" xfId="46" applyFont="1" applyBorder="1" applyAlignment="1">
      <alignment horizontal="left"/>
      <protection/>
    </xf>
    <xf numFmtId="0" fontId="16" fillId="0" borderId="0" xfId="48" applyFont="1" applyAlignment="1">
      <alignment horizontal="center"/>
      <protection/>
    </xf>
    <xf numFmtId="0" fontId="8" fillId="35" borderId="11" xfId="48" applyFont="1" applyFill="1" applyBorder="1" applyAlignment="1">
      <alignment horizontal="center" vertical="center"/>
      <protection/>
    </xf>
    <xf numFmtId="0" fontId="8" fillId="35" borderId="11" xfId="48" applyFont="1" applyFill="1" applyBorder="1" applyAlignment="1">
      <alignment horizontal="center" vertical="center" wrapText="1"/>
      <protection/>
    </xf>
    <xf numFmtId="0" fontId="11" fillId="35" borderId="10" xfId="47" applyFont="1" applyFill="1" applyBorder="1" applyAlignment="1">
      <alignment horizontal="center" vertical="center" wrapText="1" shrinkToFit="1"/>
      <protection/>
    </xf>
    <xf numFmtId="0" fontId="17" fillId="0" borderId="0" xfId="47" applyFont="1" applyAlignment="1">
      <alignment horizontal="center"/>
      <protection/>
    </xf>
    <xf numFmtId="0" fontId="18" fillId="0" borderId="0" xfId="47" applyFont="1" applyAlignment="1">
      <alignment horizontal="center"/>
      <protection/>
    </xf>
    <xf numFmtId="0" fontId="11" fillId="0" borderId="17" xfId="47" applyFont="1" applyBorder="1" applyAlignment="1">
      <alignment/>
      <protection/>
    </xf>
    <xf numFmtId="0" fontId="0" fillId="0" borderId="17" xfId="0" applyBorder="1" applyAlignment="1">
      <alignment/>
    </xf>
    <xf numFmtId="0" fontId="11" fillId="35" borderId="10" xfId="47" applyFont="1" applyFill="1" applyBorder="1" applyAlignment="1">
      <alignment vertical="center" wrapText="1" shrinkToFit="1"/>
      <protection/>
    </xf>
    <xf numFmtId="0" fontId="14" fillId="0" borderId="0" xfId="43" applyNumberFormat="1" applyFont="1" applyFill="1" applyBorder="1" applyAlignment="1">
      <alignment horizontal="center" vertical="center" wrapText="1" shrinkToFit="1"/>
    </xf>
    <xf numFmtId="0" fontId="22" fillId="35" borderId="10" xfId="43" applyFont="1" applyFill="1" applyBorder="1" applyAlignment="1">
      <alignment horizontal="center" vertical="center" wrapText="1" shrinkToFit="1"/>
    </xf>
    <xf numFmtId="0" fontId="0" fillId="35" borderId="11" xfId="45" applyFont="1" applyFill="1" applyBorder="1" applyAlignment="1">
      <alignment horizontal="center" vertical="center" wrapText="1" shrinkToFit="1"/>
    </xf>
    <xf numFmtId="0" fontId="19" fillId="0" borderId="0" xfId="45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left" vertical="center"/>
    </xf>
    <xf numFmtId="0" fontId="6" fillId="0" borderId="18" xfId="45" applyNumberFormat="1" applyFont="1" applyFill="1" applyBorder="1" applyAlignment="1">
      <alignment horizontal="left"/>
    </xf>
    <xf numFmtId="0" fontId="0" fillId="0" borderId="18" xfId="0" applyBorder="1" applyAlignment="1">
      <alignment vertical="center"/>
    </xf>
    <xf numFmtId="0" fontId="11" fillId="0" borderId="18" xfId="49" applyFont="1" applyBorder="1" applyAlignment="1">
      <alignment horizontal="left"/>
      <protection/>
    </xf>
    <xf numFmtId="0" fontId="0" fillId="0" borderId="18" xfId="0" applyBorder="1" applyAlignment="1">
      <alignment/>
    </xf>
    <xf numFmtId="0" fontId="12" fillId="0" borderId="11" xfId="49" applyFont="1" applyFill="1" applyBorder="1" applyAlignment="1">
      <alignment horizontal="center" vertical="center" wrapText="1" shrinkToFit="1"/>
      <protection/>
    </xf>
    <xf numFmtId="0" fontId="20" fillId="0" borderId="0" xfId="49" applyFont="1" applyAlignment="1">
      <alignment horizontal="center"/>
      <protection/>
    </xf>
    <xf numFmtId="0" fontId="21" fillId="0" borderId="0" xfId="49" applyFont="1" applyAlignment="1">
      <alignment horizontal="center"/>
      <protection/>
    </xf>
    <xf numFmtId="0" fontId="4" fillId="0" borderId="10" xfId="0" applyNumberFormat="1" applyFont="1" applyFill="1" applyBorder="1" applyAlignment="1">
      <alignment horizontal="left" vertical="center" shrinkToFi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一般公共预算“三公”经费支出表" xfId="40"/>
    <cellStyle name="差_一般公共预算项目支出表" xfId="41"/>
    <cellStyle name="常规_Sheet1" xfId="42"/>
    <cellStyle name="常规_Sheet2" xfId="43"/>
    <cellStyle name="常规_Sheet2_1" xfId="44"/>
    <cellStyle name="常规_Sheet3" xfId="45"/>
    <cellStyle name="常规_Sheet3_Sheet10" xfId="46"/>
    <cellStyle name="常规_Sheet3_Sheet11" xfId="47"/>
    <cellStyle name="常规_Sheet4" xfId="48"/>
    <cellStyle name="常规_Sheet9" xfId="49"/>
    <cellStyle name="好" xfId="50"/>
    <cellStyle name="好_一般公共预算“三公”经费支出表" xfId="51"/>
    <cellStyle name="好_一般公共预算项目支出表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8"/>
  <sheetViews>
    <sheetView zoomScaleSheetLayoutView="100" zoomScalePageLayoutView="0" workbookViewId="0" topLeftCell="A1">
      <selection activeCell="A4" sqref="A5:D15"/>
    </sheetView>
  </sheetViews>
  <sheetFormatPr defaultColWidth="9.00390625" defaultRowHeight="14.25"/>
  <cols>
    <col min="1" max="1" width="35.00390625" style="0" customWidth="1"/>
    <col min="2" max="2" width="13.125" style="0" customWidth="1"/>
    <col min="3" max="3" width="24.00390625" style="0" customWidth="1"/>
    <col min="4" max="4" width="13.125" style="0" customWidth="1"/>
  </cols>
  <sheetData>
    <row r="1" ht="14.25">
      <c r="A1" s="47" t="s">
        <v>208</v>
      </c>
    </row>
    <row r="2" spans="1:4" ht="30" customHeight="1">
      <c r="A2" s="103" t="s">
        <v>0</v>
      </c>
      <c r="B2" s="103"/>
      <c r="C2" s="103"/>
      <c r="D2" s="103"/>
    </row>
    <row r="3" spans="1:4" ht="14.25">
      <c r="A3" s="2"/>
      <c r="B3" s="1"/>
      <c r="C3" s="1"/>
      <c r="D3" s="1"/>
    </row>
    <row r="4" spans="1:4" s="7" customFormat="1" ht="16.5" customHeight="1">
      <c r="A4" s="3" t="s">
        <v>251</v>
      </c>
      <c r="B4" s="3"/>
      <c r="C4" s="3"/>
      <c r="D4" s="4" t="s">
        <v>205</v>
      </c>
    </row>
    <row r="5" spans="1:4" s="66" customFormat="1" ht="18.75" customHeight="1">
      <c r="A5" s="104" t="s">
        <v>1</v>
      </c>
      <c r="B5" s="104"/>
      <c r="C5" s="104" t="s">
        <v>2</v>
      </c>
      <c r="D5" s="104"/>
    </row>
    <row r="6" spans="1:4" s="66" customFormat="1" ht="18.75" customHeight="1">
      <c r="A6" s="5" t="s">
        <v>3</v>
      </c>
      <c r="B6" s="9" t="s">
        <v>216</v>
      </c>
      <c r="C6" s="6" t="s">
        <v>4</v>
      </c>
      <c r="D6" s="9" t="s">
        <v>216</v>
      </c>
    </row>
    <row r="7" spans="1:4" s="66" customFormat="1" ht="18.75" customHeight="1">
      <c r="A7" s="6" t="s">
        <v>5</v>
      </c>
      <c r="B7" s="79">
        <f>B8+B9</f>
        <v>1137679.9</v>
      </c>
      <c r="C7" s="6" t="s">
        <v>6</v>
      </c>
      <c r="D7" s="79">
        <f>SUM(D8:D16)</f>
        <v>1137679.9</v>
      </c>
    </row>
    <row r="8" spans="1:4" s="66" customFormat="1" ht="18.75" customHeight="1">
      <c r="A8" s="6" t="s">
        <v>7</v>
      </c>
      <c r="B8" s="79">
        <v>1137679.9</v>
      </c>
      <c r="C8" s="6" t="s">
        <v>8</v>
      </c>
      <c r="D8" s="93">
        <v>621140.42</v>
      </c>
    </row>
    <row r="9" spans="1:4" s="66" customFormat="1" ht="18.75" customHeight="1">
      <c r="A9" s="6" t="s">
        <v>9</v>
      </c>
      <c r="B9" s="79"/>
      <c r="C9" s="6" t="s">
        <v>10</v>
      </c>
      <c r="D9" s="93">
        <v>204000</v>
      </c>
    </row>
    <row r="10" spans="1:4" s="66" customFormat="1" ht="18.75" customHeight="1">
      <c r="A10" s="6" t="s">
        <v>11</v>
      </c>
      <c r="B10" s="79"/>
      <c r="C10" s="6" t="s">
        <v>12</v>
      </c>
      <c r="D10" s="93">
        <v>297539.48</v>
      </c>
    </row>
    <row r="11" spans="1:4" s="66" customFormat="1" ht="18.75" customHeight="1">
      <c r="A11" s="6" t="s">
        <v>13</v>
      </c>
      <c r="B11" s="80"/>
      <c r="C11" s="6" t="s">
        <v>14</v>
      </c>
      <c r="D11" s="80"/>
    </row>
    <row r="12" spans="1:4" s="66" customFormat="1" ht="18.75" customHeight="1">
      <c r="A12" s="6" t="s">
        <v>15</v>
      </c>
      <c r="B12" s="79"/>
      <c r="C12" s="6" t="s">
        <v>16</v>
      </c>
      <c r="D12" s="80"/>
    </row>
    <row r="13" spans="1:4" s="66" customFormat="1" ht="18.75" customHeight="1">
      <c r="A13" s="6" t="s">
        <v>17</v>
      </c>
      <c r="B13" s="80"/>
      <c r="C13" s="6" t="s">
        <v>18</v>
      </c>
      <c r="D13" s="79"/>
    </row>
    <row r="14" spans="1:4" s="66" customFormat="1" ht="18.75" customHeight="1">
      <c r="A14" s="6" t="s">
        <v>19</v>
      </c>
      <c r="B14" s="80"/>
      <c r="C14" s="6" t="s">
        <v>20</v>
      </c>
      <c r="D14" s="79"/>
    </row>
    <row r="15" spans="1:4" s="66" customFormat="1" ht="18.75" customHeight="1">
      <c r="A15" s="6" t="s">
        <v>21</v>
      </c>
      <c r="B15" s="80"/>
      <c r="C15" s="6" t="s">
        <v>22</v>
      </c>
      <c r="D15" s="79">
        <v>15000</v>
      </c>
    </row>
    <row r="16" spans="1:4" s="66" customFormat="1" ht="18.75" customHeight="1">
      <c r="A16" s="6" t="s">
        <v>23</v>
      </c>
      <c r="B16" s="80"/>
      <c r="C16" s="6" t="s">
        <v>24</v>
      </c>
      <c r="D16" s="79"/>
    </row>
    <row r="17" spans="1:4" s="66" customFormat="1" ht="18.75" customHeight="1">
      <c r="A17" s="6" t="s">
        <v>25</v>
      </c>
      <c r="B17" s="79"/>
      <c r="C17" s="6"/>
      <c r="D17" s="8"/>
    </row>
    <row r="18" spans="1:4" s="66" customFormat="1" ht="18.75" customHeight="1">
      <c r="A18" s="6" t="s">
        <v>26</v>
      </c>
      <c r="B18" s="79"/>
      <c r="C18" s="6" t="s">
        <v>27</v>
      </c>
      <c r="D18" s="79">
        <v>207580500</v>
      </c>
    </row>
    <row r="19" spans="1:4" s="66" customFormat="1" ht="18.75" customHeight="1">
      <c r="A19" s="6" t="s">
        <v>28</v>
      </c>
      <c r="B19" s="79"/>
      <c r="C19" s="6" t="s">
        <v>20</v>
      </c>
      <c r="D19" s="79"/>
    </row>
    <row r="20" spans="1:4" s="66" customFormat="1" ht="18.75" customHeight="1">
      <c r="A20" s="6" t="s">
        <v>29</v>
      </c>
      <c r="B20" s="79"/>
      <c r="C20" s="6" t="s">
        <v>30</v>
      </c>
      <c r="D20" s="79"/>
    </row>
    <row r="21" spans="1:4" s="66" customFormat="1" ht="18.75" customHeight="1">
      <c r="A21" s="6" t="s">
        <v>31</v>
      </c>
      <c r="B21" s="79"/>
      <c r="C21" s="6" t="s">
        <v>32</v>
      </c>
      <c r="D21" s="79"/>
    </row>
    <row r="22" spans="1:4" s="66" customFormat="1" ht="18.75" customHeight="1">
      <c r="A22" s="6"/>
      <c r="B22" s="8"/>
      <c r="C22" s="6" t="s">
        <v>33</v>
      </c>
      <c r="D22" s="79"/>
    </row>
    <row r="23" spans="1:4" s="66" customFormat="1" ht="18.75" customHeight="1">
      <c r="A23" s="6"/>
      <c r="B23" s="8"/>
      <c r="C23" s="6" t="s">
        <v>34</v>
      </c>
      <c r="D23" s="79">
        <v>102425100</v>
      </c>
    </row>
    <row r="24" spans="1:4" s="66" customFormat="1" ht="18.75" customHeight="1">
      <c r="A24" s="6"/>
      <c r="B24" s="8"/>
      <c r="C24" s="6" t="s">
        <v>24</v>
      </c>
      <c r="D24" s="79">
        <v>105155400</v>
      </c>
    </row>
    <row r="25" spans="1:4" s="66" customFormat="1" ht="18.75" customHeight="1">
      <c r="A25" s="6"/>
      <c r="B25" s="8"/>
      <c r="C25" s="6"/>
      <c r="D25" s="8"/>
    </row>
    <row r="26" spans="1:4" s="66" customFormat="1" ht="18.75" customHeight="1">
      <c r="A26" s="6"/>
      <c r="B26" s="8"/>
      <c r="C26" s="6" t="s">
        <v>35</v>
      </c>
      <c r="D26" s="79"/>
    </row>
    <row r="27" spans="1:4" s="66" customFormat="1" ht="18.75" customHeight="1">
      <c r="A27" s="6"/>
      <c r="B27" s="8"/>
      <c r="C27" s="6"/>
      <c r="D27" s="8"/>
    </row>
    <row r="28" spans="1:4" s="66" customFormat="1" ht="18.75" customHeight="1">
      <c r="A28" s="6" t="s">
        <v>36</v>
      </c>
      <c r="B28" s="79">
        <f>B7</f>
        <v>1137679.9</v>
      </c>
      <c r="C28" s="5" t="s">
        <v>37</v>
      </c>
      <c r="D28" s="79">
        <f>D18+D7</f>
        <v>208718179.9</v>
      </c>
    </row>
    <row r="29" spans="1:4" s="66" customFormat="1" ht="18.75" customHeight="1">
      <c r="A29" s="6"/>
      <c r="B29" s="8"/>
      <c r="C29" s="6"/>
      <c r="D29" s="8"/>
    </row>
    <row r="30" spans="1:4" s="66" customFormat="1" ht="18.75" customHeight="1">
      <c r="A30" s="6" t="s">
        <v>38</v>
      </c>
      <c r="B30" s="79"/>
      <c r="C30" s="6" t="s">
        <v>39</v>
      </c>
      <c r="D30" s="79"/>
    </row>
    <row r="31" spans="1:4" s="66" customFormat="1" ht="18.75" customHeight="1">
      <c r="A31" s="6" t="s">
        <v>40</v>
      </c>
      <c r="B31" s="80"/>
      <c r="C31" s="6" t="s">
        <v>41</v>
      </c>
      <c r="D31" s="80"/>
    </row>
    <row r="32" spans="1:4" s="66" customFormat="1" ht="18.75" customHeight="1">
      <c r="A32" s="6" t="s">
        <v>42</v>
      </c>
      <c r="B32" s="79"/>
      <c r="C32" s="6" t="s">
        <v>43</v>
      </c>
      <c r="D32" s="80"/>
    </row>
    <row r="33" spans="1:4" s="66" customFormat="1" ht="18.75" customHeight="1">
      <c r="A33" s="6" t="s">
        <v>44</v>
      </c>
      <c r="B33" s="80"/>
      <c r="C33" s="6"/>
      <c r="D33" s="8"/>
    </row>
    <row r="34" spans="1:4" s="66" customFormat="1" ht="18.75" customHeight="1">
      <c r="A34" s="6"/>
      <c r="B34" s="8"/>
      <c r="C34" s="6"/>
      <c r="D34" s="8"/>
    </row>
    <row r="35" spans="1:4" s="66" customFormat="1" ht="18.75" customHeight="1">
      <c r="A35" s="6"/>
      <c r="B35" s="8"/>
      <c r="C35" s="6"/>
      <c r="D35" s="8"/>
    </row>
    <row r="36" spans="1:4" s="66" customFormat="1" ht="18.75" customHeight="1">
      <c r="A36" s="6" t="s">
        <v>45</v>
      </c>
      <c r="B36" s="80"/>
      <c r="C36" s="6" t="s">
        <v>46</v>
      </c>
      <c r="D36" s="8"/>
    </row>
    <row r="37" spans="1:4" s="66" customFormat="1" ht="18.75" customHeight="1">
      <c r="A37" s="6"/>
      <c r="B37" s="8"/>
      <c r="C37" s="6"/>
      <c r="D37" s="8"/>
    </row>
    <row r="38" spans="1:4" s="66" customFormat="1" ht="18.75" customHeight="1">
      <c r="A38" s="6" t="s">
        <v>47</v>
      </c>
      <c r="B38" s="79">
        <f>B28</f>
        <v>1137679.9</v>
      </c>
      <c r="C38" s="5" t="s">
        <v>48</v>
      </c>
      <c r="D38" s="79">
        <f>D28</f>
        <v>208718179.9</v>
      </c>
    </row>
  </sheetData>
  <sheetProtection/>
  <mergeCells count="3">
    <mergeCell ref="A2:D2"/>
    <mergeCell ref="A5:B5"/>
    <mergeCell ref="C5:D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zoomScaleSheetLayoutView="100" zoomScalePageLayoutView="0" workbookViewId="0" topLeftCell="A1">
      <selection activeCell="A4" sqref="A5:D15"/>
    </sheetView>
  </sheetViews>
  <sheetFormatPr defaultColWidth="9.00390625" defaultRowHeight="14.25"/>
  <cols>
    <col min="1" max="1" width="2.875" style="0" customWidth="1"/>
    <col min="2" max="2" width="2.375" style="0" customWidth="1"/>
    <col min="3" max="3" width="2.625" style="0" customWidth="1"/>
    <col min="4" max="4" width="30.75390625" style="0" customWidth="1"/>
    <col min="5" max="5" width="14.75390625" style="0" customWidth="1"/>
    <col min="6" max="6" width="12.875" style="0" customWidth="1"/>
    <col min="7" max="7" width="12.50390625" style="0" customWidth="1"/>
    <col min="10" max="10" width="13.75390625" style="0" customWidth="1"/>
  </cols>
  <sheetData>
    <row r="1" ht="14.25">
      <c r="A1" s="47" t="s">
        <v>209</v>
      </c>
    </row>
    <row r="2" spans="1:11" ht="27">
      <c r="A2" s="112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>
      <c r="A3" s="108" t="s">
        <v>250</v>
      </c>
      <c r="B3" s="108"/>
      <c r="C3" s="108"/>
      <c r="D3" s="109"/>
      <c r="E3" s="21"/>
      <c r="F3" s="21"/>
      <c r="G3" s="21"/>
      <c r="H3" s="22"/>
      <c r="I3" s="21"/>
      <c r="J3" s="23"/>
      <c r="K3" s="24" t="s">
        <v>206</v>
      </c>
    </row>
    <row r="4" spans="1:11" ht="21" customHeight="1">
      <c r="A4" s="113" t="s">
        <v>50</v>
      </c>
      <c r="B4" s="113"/>
      <c r="C4" s="113"/>
      <c r="D4" s="113"/>
      <c r="E4" s="114" t="s">
        <v>51</v>
      </c>
      <c r="F4" s="114" t="s">
        <v>52</v>
      </c>
      <c r="G4" s="114" t="s">
        <v>53</v>
      </c>
      <c r="H4" s="114" t="s">
        <v>54</v>
      </c>
      <c r="I4" s="114" t="s">
        <v>55</v>
      </c>
      <c r="J4" s="114" t="s">
        <v>56</v>
      </c>
      <c r="K4" s="114" t="s">
        <v>57</v>
      </c>
    </row>
    <row r="5" spans="1:11" ht="21" customHeight="1">
      <c r="A5" s="114" t="s">
        <v>58</v>
      </c>
      <c r="B5" s="114"/>
      <c r="C5" s="114"/>
      <c r="D5" s="113" t="s">
        <v>59</v>
      </c>
      <c r="E5" s="114"/>
      <c r="F5" s="114"/>
      <c r="G5" s="114"/>
      <c r="H5" s="114"/>
      <c r="I5" s="114"/>
      <c r="J5" s="114"/>
      <c r="K5" s="114"/>
    </row>
    <row r="6" spans="1:11" ht="21" customHeight="1">
      <c r="A6" s="114"/>
      <c r="B6" s="114"/>
      <c r="C6" s="114"/>
      <c r="D6" s="113"/>
      <c r="E6" s="114"/>
      <c r="F6" s="114"/>
      <c r="G6" s="114"/>
      <c r="H6" s="114"/>
      <c r="I6" s="114"/>
      <c r="J6" s="114"/>
      <c r="K6" s="114"/>
    </row>
    <row r="7" spans="1:11" ht="21" customHeight="1">
      <c r="A7" s="113" t="s">
        <v>60</v>
      </c>
      <c r="B7" s="113" t="s">
        <v>61</v>
      </c>
      <c r="C7" s="113" t="s">
        <v>62</v>
      </c>
      <c r="D7" s="54" t="s">
        <v>63</v>
      </c>
      <c r="E7" s="55" t="s">
        <v>64</v>
      </c>
      <c r="F7" s="55" t="s">
        <v>65</v>
      </c>
      <c r="G7" s="55" t="s">
        <v>66</v>
      </c>
      <c r="H7" s="55" t="s">
        <v>67</v>
      </c>
      <c r="I7" s="55" t="s">
        <v>68</v>
      </c>
      <c r="J7" s="55" t="s">
        <v>69</v>
      </c>
      <c r="K7" s="55" t="s">
        <v>70</v>
      </c>
    </row>
    <row r="8" spans="1:11" ht="21" customHeight="1">
      <c r="A8" s="113"/>
      <c r="B8" s="113"/>
      <c r="C8" s="113"/>
      <c r="D8" s="54" t="s">
        <v>71</v>
      </c>
      <c r="E8" s="53">
        <f>SUM(E9:E13)</f>
        <v>1137679.9</v>
      </c>
      <c r="F8" s="53">
        <f>SUM(F9:F13)</f>
        <v>1137679.9</v>
      </c>
      <c r="G8" s="53">
        <f>SUM(G9:G12)</f>
        <v>0</v>
      </c>
      <c r="H8" s="53">
        <f>SUM(H9:H12)</f>
        <v>0</v>
      </c>
      <c r="I8" s="53">
        <f>SUM(I9:I12)</f>
        <v>0</v>
      </c>
      <c r="J8" s="53">
        <f>SUM(J9:J12)</f>
        <v>0</v>
      </c>
      <c r="K8" s="53">
        <f>SUM(K9:K12)</f>
        <v>0</v>
      </c>
    </row>
    <row r="9" spans="1:11" s="96" customFormat="1" ht="24" customHeight="1">
      <c r="A9" s="115">
        <v>2080501</v>
      </c>
      <c r="B9" s="115"/>
      <c r="C9" s="115"/>
      <c r="D9" s="94" t="s">
        <v>218</v>
      </c>
      <c r="E9" s="95">
        <f>F9</f>
        <v>78027</v>
      </c>
      <c r="F9" s="95">
        <v>78027</v>
      </c>
      <c r="G9" s="95"/>
      <c r="H9" s="95"/>
      <c r="I9" s="95"/>
      <c r="J9" s="95"/>
      <c r="K9" s="95"/>
    </row>
    <row r="10" spans="1:11" s="96" customFormat="1" ht="24" customHeight="1">
      <c r="A10" s="115">
        <v>2019999</v>
      </c>
      <c r="B10" s="115"/>
      <c r="C10" s="115"/>
      <c r="D10" s="94" t="s">
        <v>217</v>
      </c>
      <c r="E10" s="95">
        <f>F10</f>
        <v>139944.48</v>
      </c>
      <c r="F10" s="95">
        <v>139944.48</v>
      </c>
      <c r="G10" s="95"/>
      <c r="H10" s="95"/>
      <c r="I10" s="95"/>
      <c r="J10" s="95"/>
      <c r="K10" s="95"/>
    </row>
    <row r="11" spans="1:11" s="96" customFormat="1" ht="24" customHeight="1">
      <c r="A11" s="110">
        <v>2089901</v>
      </c>
      <c r="B11" s="110"/>
      <c r="C11" s="110"/>
      <c r="D11" s="94" t="s">
        <v>220</v>
      </c>
      <c r="E11" s="95">
        <f>F11</f>
        <v>828622.5</v>
      </c>
      <c r="F11" s="88">
        <v>828622.5</v>
      </c>
      <c r="G11" s="88"/>
      <c r="H11" s="88"/>
      <c r="I11" s="88"/>
      <c r="J11" s="88"/>
      <c r="K11" s="88"/>
    </row>
    <row r="12" spans="1:11" s="96" customFormat="1" ht="24" customHeight="1">
      <c r="A12" s="110">
        <v>2210201</v>
      </c>
      <c r="B12" s="111"/>
      <c r="C12" s="111"/>
      <c r="D12" s="94" t="s">
        <v>219</v>
      </c>
      <c r="E12" s="95">
        <f>F12</f>
        <v>68380</v>
      </c>
      <c r="F12" s="97">
        <v>68380</v>
      </c>
      <c r="G12" s="88"/>
      <c r="H12" s="88"/>
      <c r="I12" s="88"/>
      <c r="J12" s="88"/>
      <c r="K12" s="88"/>
    </row>
    <row r="13" spans="1:11" s="96" customFormat="1" ht="24" customHeight="1">
      <c r="A13" s="105">
        <v>2101101</v>
      </c>
      <c r="B13" s="106"/>
      <c r="C13" s="107"/>
      <c r="D13" s="98" t="s">
        <v>254</v>
      </c>
      <c r="E13" s="95">
        <f>F13</f>
        <v>22705.92</v>
      </c>
      <c r="F13" s="77">
        <v>22705.92</v>
      </c>
      <c r="G13" s="77"/>
      <c r="H13" s="77"/>
      <c r="I13" s="77"/>
      <c r="J13" s="77"/>
      <c r="K13" s="77"/>
    </row>
  </sheetData>
  <sheetProtection/>
  <mergeCells count="20">
    <mergeCell ref="K4:K6"/>
    <mergeCell ref="A11:C11"/>
    <mergeCell ref="J4:J6"/>
    <mergeCell ref="A7:A8"/>
    <mergeCell ref="B7:B8"/>
    <mergeCell ref="A10:C10"/>
    <mergeCell ref="H4:H6"/>
    <mergeCell ref="I4:I6"/>
    <mergeCell ref="A9:C9"/>
    <mergeCell ref="C7:C8"/>
    <mergeCell ref="A13:C13"/>
    <mergeCell ref="A3:D3"/>
    <mergeCell ref="A12:C12"/>
    <mergeCell ref="A2:K2"/>
    <mergeCell ref="A4:D4"/>
    <mergeCell ref="D5:D6"/>
    <mergeCell ref="E4:E6"/>
    <mergeCell ref="F4:F6"/>
    <mergeCell ref="G4:G6"/>
    <mergeCell ref="A5:C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zoomScaleSheetLayoutView="100" zoomScalePageLayoutView="0" workbookViewId="0" topLeftCell="E1">
      <selection activeCell="A4" sqref="A5:D15"/>
    </sheetView>
  </sheetViews>
  <sheetFormatPr defaultColWidth="9.00390625" defaultRowHeight="14.25"/>
  <cols>
    <col min="1" max="1" width="2.625" style="0" customWidth="1"/>
    <col min="2" max="2" width="2.50390625" style="0" customWidth="1"/>
    <col min="3" max="3" width="3.125" style="0" customWidth="1"/>
    <col min="4" max="4" width="28.625" style="0" customWidth="1"/>
    <col min="5" max="5" width="14.75390625" style="0" customWidth="1"/>
    <col min="6" max="6" width="13.625" style="0" customWidth="1"/>
    <col min="7" max="7" width="15.50390625" style="0" customWidth="1"/>
    <col min="8" max="8" width="12.875" style="0" customWidth="1"/>
    <col min="9" max="9" width="10.75390625" style="0" customWidth="1"/>
    <col min="10" max="10" width="16.375" style="0" customWidth="1"/>
  </cols>
  <sheetData>
    <row r="1" ht="14.25">
      <c r="A1" s="47" t="s">
        <v>210</v>
      </c>
    </row>
    <row r="2" spans="1:10" ht="27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1.75" customHeight="1">
      <c r="A3" s="119" t="s">
        <v>252</v>
      </c>
      <c r="B3" s="119"/>
      <c r="C3" s="119"/>
      <c r="D3" s="109"/>
      <c r="E3" s="25"/>
      <c r="F3" s="26"/>
      <c r="G3" s="25"/>
      <c r="H3" s="25"/>
      <c r="I3" s="25"/>
      <c r="J3" s="27" t="s">
        <v>206</v>
      </c>
    </row>
    <row r="4" spans="1:10" ht="21.75" customHeight="1">
      <c r="A4" s="118" t="s">
        <v>50</v>
      </c>
      <c r="B4" s="118"/>
      <c r="C4" s="118"/>
      <c r="D4" s="118"/>
      <c r="E4" s="116" t="s">
        <v>73</v>
      </c>
      <c r="F4" s="116" t="s">
        <v>74</v>
      </c>
      <c r="G4" s="116" t="s">
        <v>75</v>
      </c>
      <c r="H4" s="116" t="s">
        <v>76</v>
      </c>
      <c r="I4" s="116" t="s">
        <v>77</v>
      </c>
      <c r="J4" s="116" t="s">
        <v>78</v>
      </c>
    </row>
    <row r="5" spans="1:10" ht="21.75" customHeight="1">
      <c r="A5" s="116" t="s">
        <v>58</v>
      </c>
      <c r="B5" s="116"/>
      <c r="C5" s="116"/>
      <c r="D5" s="118" t="s">
        <v>59</v>
      </c>
      <c r="E5" s="116"/>
      <c r="F5" s="116"/>
      <c r="G5" s="116"/>
      <c r="H5" s="116"/>
      <c r="I5" s="116"/>
      <c r="J5" s="116"/>
    </row>
    <row r="6" spans="1:10" ht="21.75" customHeight="1">
      <c r="A6" s="116"/>
      <c r="B6" s="116"/>
      <c r="C6" s="116"/>
      <c r="D6" s="118"/>
      <c r="E6" s="116"/>
      <c r="F6" s="116"/>
      <c r="G6" s="116"/>
      <c r="H6" s="116"/>
      <c r="I6" s="116"/>
      <c r="J6" s="116"/>
    </row>
    <row r="7" spans="1:10" ht="21.75" customHeight="1">
      <c r="A7" s="116"/>
      <c r="B7" s="116"/>
      <c r="C7" s="116"/>
      <c r="D7" s="118"/>
      <c r="E7" s="116"/>
      <c r="F7" s="116"/>
      <c r="G7" s="116"/>
      <c r="H7" s="116"/>
      <c r="I7" s="116"/>
      <c r="J7" s="116"/>
    </row>
    <row r="8" spans="1:10" ht="21.75" customHeight="1">
      <c r="A8" s="118" t="s">
        <v>60</v>
      </c>
      <c r="B8" s="118" t="s">
        <v>61</v>
      </c>
      <c r="C8" s="118" t="s">
        <v>62</v>
      </c>
      <c r="D8" s="51" t="s">
        <v>63</v>
      </c>
      <c r="E8" s="52" t="s">
        <v>64</v>
      </c>
      <c r="F8" s="52" t="s">
        <v>65</v>
      </c>
      <c r="G8" s="52" t="s">
        <v>66</v>
      </c>
      <c r="H8" s="52" t="s">
        <v>67</v>
      </c>
      <c r="I8" s="52" t="s">
        <v>68</v>
      </c>
      <c r="J8" s="52" t="s">
        <v>69</v>
      </c>
    </row>
    <row r="9" spans="1:10" ht="21.75" customHeight="1">
      <c r="A9" s="118"/>
      <c r="B9" s="118"/>
      <c r="C9" s="118"/>
      <c r="D9" s="51" t="s">
        <v>71</v>
      </c>
      <c r="E9" s="81">
        <f aca="true" t="shared" si="0" ref="E9:J9">SUM(E10:E14)</f>
        <v>1137679.9</v>
      </c>
      <c r="F9" s="81">
        <f t="shared" si="0"/>
        <v>1137679.9</v>
      </c>
      <c r="G9" s="81">
        <f t="shared" si="0"/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</row>
    <row r="10" spans="1:10" s="96" customFormat="1" ht="24" customHeight="1">
      <c r="A10" s="115">
        <v>2080501</v>
      </c>
      <c r="B10" s="115"/>
      <c r="C10" s="115"/>
      <c r="D10" s="94" t="s">
        <v>218</v>
      </c>
      <c r="E10" s="95">
        <f>F10</f>
        <v>78027</v>
      </c>
      <c r="F10" s="95">
        <v>78027</v>
      </c>
      <c r="G10" s="95"/>
      <c r="H10" s="95"/>
      <c r="I10" s="95"/>
      <c r="J10" s="95"/>
    </row>
    <row r="11" spans="1:10" s="96" customFormat="1" ht="24" customHeight="1">
      <c r="A11" s="115">
        <v>2019999</v>
      </c>
      <c r="B11" s="115"/>
      <c r="C11" s="115"/>
      <c r="D11" s="94" t="s">
        <v>217</v>
      </c>
      <c r="E11" s="95">
        <f>F11</f>
        <v>139944.48</v>
      </c>
      <c r="F11" s="95">
        <v>139944.48</v>
      </c>
      <c r="G11" s="95"/>
      <c r="H11" s="95"/>
      <c r="I11" s="95"/>
      <c r="J11" s="95"/>
    </row>
    <row r="12" spans="1:10" s="96" customFormat="1" ht="24" customHeight="1">
      <c r="A12" s="110">
        <v>2089901</v>
      </c>
      <c r="B12" s="110"/>
      <c r="C12" s="110"/>
      <c r="D12" s="94" t="s">
        <v>220</v>
      </c>
      <c r="E12" s="95">
        <f>F12</f>
        <v>828622.5</v>
      </c>
      <c r="F12" s="88">
        <v>828622.5</v>
      </c>
      <c r="G12" s="88"/>
      <c r="H12" s="88"/>
      <c r="I12" s="88"/>
      <c r="J12" s="88"/>
    </row>
    <row r="13" spans="1:10" s="96" customFormat="1" ht="24" customHeight="1">
      <c r="A13" s="110">
        <v>2210201</v>
      </c>
      <c r="B13" s="111"/>
      <c r="C13" s="111"/>
      <c r="D13" s="94" t="s">
        <v>219</v>
      </c>
      <c r="E13" s="95">
        <f>F13</f>
        <v>68380</v>
      </c>
      <c r="F13" s="97">
        <v>68380</v>
      </c>
      <c r="G13" s="88"/>
      <c r="H13" s="88"/>
      <c r="I13" s="88"/>
      <c r="J13" s="88"/>
    </row>
    <row r="14" spans="1:10" s="96" customFormat="1" ht="24" customHeight="1">
      <c r="A14" s="105">
        <v>2101101</v>
      </c>
      <c r="B14" s="106"/>
      <c r="C14" s="107"/>
      <c r="D14" s="98" t="s">
        <v>254</v>
      </c>
      <c r="E14" s="95">
        <f>F14</f>
        <v>22705.92</v>
      </c>
      <c r="F14" s="77">
        <v>22705.92</v>
      </c>
      <c r="G14" s="77"/>
      <c r="H14" s="77"/>
      <c r="I14" s="77"/>
      <c r="J14" s="77"/>
    </row>
  </sheetData>
  <sheetProtection/>
  <mergeCells count="19">
    <mergeCell ref="D5:D7"/>
    <mergeCell ref="A13:C13"/>
    <mergeCell ref="A11:C11"/>
    <mergeCell ref="A14:C14"/>
    <mergeCell ref="A12:C12"/>
    <mergeCell ref="A10:C10"/>
    <mergeCell ref="A8:A9"/>
    <mergeCell ref="B8:B9"/>
    <mergeCell ref="C8:C9"/>
    <mergeCell ref="H4:H7"/>
    <mergeCell ref="A2:J2"/>
    <mergeCell ref="A4:D4"/>
    <mergeCell ref="I4:I7"/>
    <mergeCell ref="A5:C7"/>
    <mergeCell ref="J4:J7"/>
    <mergeCell ref="E4:E7"/>
    <mergeCell ref="F4:F7"/>
    <mergeCell ref="A3:D3"/>
    <mergeCell ref="G4:G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SheetLayoutView="100" zoomScalePageLayoutView="0" workbookViewId="0" topLeftCell="A16">
      <selection activeCell="A4" sqref="A5:D15"/>
    </sheetView>
  </sheetViews>
  <sheetFormatPr defaultColWidth="9.00390625" defaultRowHeight="14.25"/>
  <cols>
    <col min="1" max="1" width="20.50390625" style="0" customWidth="1"/>
    <col min="2" max="2" width="3.625" style="0" bestFit="1" customWidth="1"/>
    <col min="3" max="3" width="11.375" style="0" customWidth="1"/>
    <col min="4" max="4" width="20.375" style="0" customWidth="1"/>
    <col min="5" max="5" width="3.625" style="0" bestFit="1" customWidth="1"/>
    <col min="6" max="6" width="4.375" style="0" bestFit="1" customWidth="1"/>
    <col min="7" max="7" width="13.00390625" style="0" customWidth="1"/>
    <col min="8" max="8" width="8.75390625" style="0" customWidth="1"/>
  </cols>
  <sheetData>
    <row r="1" ht="14.25">
      <c r="A1" s="47" t="s">
        <v>207</v>
      </c>
    </row>
    <row r="2" spans="1:8" ht="18.75">
      <c r="A2" s="120" t="s">
        <v>79</v>
      </c>
      <c r="B2" s="120"/>
      <c r="C2" s="120"/>
      <c r="D2" s="120"/>
      <c r="E2" s="120"/>
      <c r="F2" s="120"/>
      <c r="G2" s="120"/>
      <c r="H2" s="120"/>
    </row>
    <row r="3" spans="1:8" ht="18" customHeight="1">
      <c r="A3" s="82" t="s">
        <v>250</v>
      </c>
      <c r="B3" s="83"/>
      <c r="C3" s="83"/>
      <c r="D3" s="83"/>
      <c r="E3" s="83"/>
      <c r="F3" s="84"/>
      <c r="G3" s="83"/>
      <c r="H3" s="85" t="s">
        <v>206</v>
      </c>
    </row>
    <row r="4" spans="1:8" ht="18" customHeight="1">
      <c r="A4" s="121" t="s">
        <v>80</v>
      </c>
      <c r="B4" s="121"/>
      <c r="C4" s="121"/>
      <c r="D4" s="121" t="s">
        <v>81</v>
      </c>
      <c r="E4" s="121"/>
      <c r="F4" s="121"/>
      <c r="G4" s="121"/>
      <c r="H4" s="121"/>
    </row>
    <row r="5" spans="1:8" ht="18" customHeight="1">
      <c r="A5" s="122" t="s">
        <v>82</v>
      </c>
      <c r="B5" s="122" t="s">
        <v>83</v>
      </c>
      <c r="C5" s="122" t="s">
        <v>84</v>
      </c>
      <c r="D5" s="122" t="s">
        <v>85</v>
      </c>
      <c r="E5" s="122" t="s">
        <v>83</v>
      </c>
      <c r="F5" s="121" t="s">
        <v>84</v>
      </c>
      <c r="G5" s="121"/>
      <c r="H5" s="121"/>
    </row>
    <row r="6" spans="1:8" ht="40.5" customHeight="1">
      <c r="A6" s="122"/>
      <c r="B6" s="122"/>
      <c r="C6" s="122"/>
      <c r="D6" s="122"/>
      <c r="E6" s="122"/>
      <c r="F6" s="33" t="s">
        <v>86</v>
      </c>
      <c r="G6" s="34" t="s">
        <v>87</v>
      </c>
      <c r="H6" s="34" t="s">
        <v>88</v>
      </c>
    </row>
    <row r="7" spans="1:8" ht="18" customHeight="1">
      <c r="A7" s="33" t="s">
        <v>89</v>
      </c>
      <c r="B7" s="33"/>
      <c r="C7" s="33">
        <v>1</v>
      </c>
      <c r="D7" s="33" t="s">
        <v>89</v>
      </c>
      <c r="E7" s="33"/>
      <c r="F7" s="33">
        <v>2</v>
      </c>
      <c r="G7" s="33">
        <v>3</v>
      </c>
      <c r="H7" s="33">
        <v>4</v>
      </c>
    </row>
    <row r="8" spans="1:8" ht="18" customHeight="1">
      <c r="A8" s="35" t="s">
        <v>90</v>
      </c>
      <c r="B8" s="33" t="s">
        <v>64</v>
      </c>
      <c r="C8" s="79">
        <v>1137679.9</v>
      </c>
      <c r="D8" s="35" t="s">
        <v>91</v>
      </c>
      <c r="E8" s="33" t="s">
        <v>92</v>
      </c>
      <c r="F8" s="36"/>
      <c r="G8" s="95">
        <v>139944.48</v>
      </c>
      <c r="H8" s="37"/>
    </row>
    <row r="9" spans="1:8" ht="18" customHeight="1">
      <c r="A9" s="35" t="s">
        <v>93</v>
      </c>
      <c r="B9" s="33" t="s">
        <v>65</v>
      </c>
      <c r="C9" s="36"/>
      <c r="D9" s="35" t="s">
        <v>94</v>
      </c>
      <c r="E9" s="33" t="s">
        <v>95</v>
      </c>
      <c r="F9" s="37"/>
      <c r="G9" s="57"/>
      <c r="H9" s="37"/>
    </row>
    <row r="10" spans="1:8" ht="18" customHeight="1">
      <c r="A10" s="35"/>
      <c r="B10" s="33" t="s">
        <v>66</v>
      </c>
      <c r="C10" s="37"/>
      <c r="D10" s="35" t="s">
        <v>96</v>
      </c>
      <c r="E10" s="33" t="s">
        <v>97</v>
      </c>
      <c r="F10" s="36"/>
      <c r="G10" s="56"/>
      <c r="H10" s="37"/>
    </row>
    <row r="11" spans="1:8" ht="18" customHeight="1">
      <c r="A11" s="35"/>
      <c r="B11" s="33" t="s">
        <v>67</v>
      </c>
      <c r="C11" s="37"/>
      <c r="D11" s="35" t="s">
        <v>98</v>
      </c>
      <c r="E11" s="33" t="s">
        <v>99</v>
      </c>
      <c r="F11" s="36"/>
      <c r="G11" s="56"/>
      <c r="H11" s="37"/>
    </row>
    <row r="12" spans="1:8" ht="18" customHeight="1">
      <c r="A12" s="35"/>
      <c r="B12" s="33" t="s">
        <v>68</v>
      </c>
      <c r="C12" s="37"/>
      <c r="D12" s="35" t="s">
        <v>100</v>
      </c>
      <c r="E12" s="33" t="s">
        <v>101</v>
      </c>
      <c r="F12" s="36"/>
      <c r="G12" s="56"/>
      <c r="H12" s="36"/>
    </row>
    <row r="13" spans="1:8" ht="18" customHeight="1">
      <c r="A13" s="35"/>
      <c r="B13" s="33" t="s">
        <v>69</v>
      </c>
      <c r="C13" s="37"/>
      <c r="D13" s="35" t="s">
        <v>102</v>
      </c>
      <c r="E13" s="33" t="s">
        <v>103</v>
      </c>
      <c r="F13" s="36"/>
      <c r="G13" s="56"/>
      <c r="H13" s="37"/>
    </row>
    <row r="14" spans="1:8" ht="18" customHeight="1">
      <c r="A14" s="35"/>
      <c r="B14" s="33" t="s">
        <v>70</v>
      </c>
      <c r="C14" s="37"/>
      <c r="D14" s="35" t="s">
        <v>104</v>
      </c>
      <c r="E14" s="33" t="s">
        <v>105</v>
      </c>
      <c r="F14" s="36"/>
      <c r="G14" s="56"/>
      <c r="H14" s="36"/>
    </row>
    <row r="15" spans="1:8" ht="18" customHeight="1">
      <c r="A15" s="35"/>
      <c r="B15" s="33" t="s">
        <v>106</v>
      </c>
      <c r="C15" s="37"/>
      <c r="D15" s="35" t="s">
        <v>107</v>
      </c>
      <c r="E15" s="33" t="s">
        <v>108</v>
      </c>
      <c r="F15" s="36"/>
      <c r="G15" s="88">
        <v>906649.5</v>
      </c>
      <c r="H15" s="36"/>
    </row>
    <row r="16" spans="1:8" ht="18" customHeight="1">
      <c r="A16" s="35"/>
      <c r="B16" s="33" t="s">
        <v>109</v>
      </c>
      <c r="C16" s="37"/>
      <c r="D16" s="38" t="s">
        <v>110</v>
      </c>
      <c r="E16" s="33" t="s">
        <v>111</v>
      </c>
      <c r="F16" s="36"/>
      <c r="G16" s="77">
        <v>22705.92</v>
      </c>
      <c r="H16" s="37"/>
    </row>
    <row r="17" spans="1:8" ht="18" customHeight="1">
      <c r="A17" s="35"/>
      <c r="B17" s="33" t="s">
        <v>112</v>
      </c>
      <c r="C17" s="37"/>
      <c r="D17" s="35" t="s">
        <v>113</v>
      </c>
      <c r="E17" s="33" t="s">
        <v>114</v>
      </c>
      <c r="F17" s="36"/>
      <c r="G17" s="56"/>
      <c r="H17" s="37"/>
    </row>
    <row r="18" spans="1:8" ht="18" customHeight="1">
      <c r="A18" s="35"/>
      <c r="B18" s="33" t="s">
        <v>115</v>
      </c>
      <c r="C18" s="37"/>
      <c r="D18" s="35" t="s">
        <v>116</v>
      </c>
      <c r="E18" s="33" t="s">
        <v>117</v>
      </c>
      <c r="F18" s="36"/>
      <c r="G18" s="56"/>
      <c r="H18" s="36"/>
    </row>
    <row r="19" spans="1:8" ht="18" customHeight="1">
      <c r="A19" s="35"/>
      <c r="B19" s="33" t="s">
        <v>118</v>
      </c>
      <c r="C19" s="37"/>
      <c r="D19" s="35" t="s">
        <v>119</v>
      </c>
      <c r="E19" s="33" t="s">
        <v>120</v>
      </c>
      <c r="F19" s="36"/>
      <c r="G19" s="56"/>
      <c r="H19" s="36"/>
    </row>
    <row r="20" spans="1:8" ht="18" customHeight="1">
      <c r="A20" s="35"/>
      <c r="B20" s="33" t="s">
        <v>121</v>
      </c>
      <c r="C20" s="37"/>
      <c r="D20" s="35" t="s">
        <v>122</v>
      </c>
      <c r="E20" s="33" t="s">
        <v>123</v>
      </c>
      <c r="F20" s="36"/>
      <c r="G20" s="56"/>
      <c r="H20" s="37"/>
    </row>
    <row r="21" spans="1:8" ht="18" customHeight="1">
      <c r="A21" s="35"/>
      <c r="B21" s="33" t="s">
        <v>124</v>
      </c>
      <c r="C21" s="37"/>
      <c r="D21" s="35" t="s">
        <v>125</v>
      </c>
      <c r="E21" s="33" t="s">
        <v>126</v>
      </c>
      <c r="F21" s="36"/>
      <c r="G21" s="56"/>
      <c r="H21" s="36"/>
    </row>
    <row r="22" spans="1:8" ht="18" customHeight="1">
      <c r="A22" s="35"/>
      <c r="B22" s="33" t="s">
        <v>127</v>
      </c>
      <c r="C22" s="37"/>
      <c r="D22" s="35" t="s">
        <v>128</v>
      </c>
      <c r="E22" s="33" t="s">
        <v>129</v>
      </c>
      <c r="F22" s="36"/>
      <c r="G22" s="56"/>
      <c r="H22" s="37"/>
    </row>
    <row r="23" spans="1:8" ht="18" customHeight="1">
      <c r="A23" s="35"/>
      <c r="B23" s="33" t="s">
        <v>130</v>
      </c>
      <c r="C23" s="37"/>
      <c r="D23" s="35" t="s">
        <v>131</v>
      </c>
      <c r="E23" s="33" t="s">
        <v>132</v>
      </c>
      <c r="F23" s="36"/>
      <c r="G23" s="56"/>
      <c r="H23" s="37"/>
    </row>
    <row r="24" spans="1:8" ht="18" customHeight="1">
      <c r="A24" s="35"/>
      <c r="B24" s="33" t="s">
        <v>133</v>
      </c>
      <c r="C24" s="37"/>
      <c r="D24" s="35" t="s">
        <v>134</v>
      </c>
      <c r="E24" s="33" t="s">
        <v>135</v>
      </c>
      <c r="F24" s="37"/>
      <c r="G24" s="57"/>
      <c r="H24" s="37"/>
    </row>
    <row r="25" spans="1:8" ht="18" customHeight="1">
      <c r="A25" s="35"/>
      <c r="B25" s="33" t="s">
        <v>136</v>
      </c>
      <c r="C25" s="37"/>
      <c r="D25" s="35" t="s">
        <v>137</v>
      </c>
      <c r="E25" s="33" t="s">
        <v>138</v>
      </c>
      <c r="F25" s="36"/>
      <c r="G25" s="56"/>
      <c r="H25" s="37"/>
    </row>
    <row r="26" spans="1:8" ht="18" customHeight="1">
      <c r="A26" s="35"/>
      <c r="B26" s="33" t="s">
        <v>139</v>
      </c>
      <c r="C26" s="37"/>
      <c r="D26" s="35" t="s">
        <v>140</v>
      </c>
      <c r="E26" s="33" t="s">
        <v>141</v>
      </c>
      <c r="F26" s="36"/>
      <c r="G26" s="97">
        <v>68380</v>
      </c>
      <c r="H26" s="37"/>
    </row>
    <row r="27" spans="1:8" ht="18" customHeight="1">
      <c r="A27" s="35"/>
      <c r="B27" s="33" t="s">
        <v>142</v>
      </c>
      <c r="C27" s="37"/>
      <c r="D27" s="35" t="s">
        <v>143</v>
      </c>
      <c r="E27" s="33" t="s">
        <v>144</v>
      </c>
      <c r="F27" s="36"/>
      <c r="G27" s="56"/>
      <c r="H27" s="37"/>
    </row>
    <row r="28" spans="1:8" ht="18" customHeight="1">
      <c r="A28" s="35"/>
      <c r="B28" s="33" t="s">
        <v>145</v>
      </c>
      <c r="C28" s="37"/>
      <c r="D28" s="35" t="s">
        <v>146</v>
      </c>
      <c r="E28" s="33" t="s">
        <v>147</v>
      </c>
      <c r="F28" s="36"/>
      <c r="G28" s="56"/>
      <c r="H28" s="37"/>
    </row>
    <row r="29" spans="1:8" ht="18" customHeight="1">
      <c r="A29" s="35"/>
      <c r="B29" s="33" t="s">
        <v>148</v>
      </c>
      <c r="C29" s="37"/>
      <c r="D29" s="35" t="s">
        <v>149</v>
      </c>
      <c r="E29" s="33" t="s">
        <v>150</v>
      </c>
      <c r="F29" s="36"/>
      <c r="G29" s="56"/>
      <c r="H29" s="36"/>
    </row>
    <row r="30" spans="1:8" ht="18" customHeight="1">
      <c r="A30" s="35"/>
      <c r="B30" s="33" t="s">
        <v>151</v>
      </c>
      <c r="C30" s="37"/>
      <c r="D30" s="35"/>
      <c r="E30" s="33" t="s">
        <v>152</v>
      </c>
      <c r="F30" s="37"/>
      <c r="G30" s="57"/>
      <c r="H30" s="37"/>
    </row>
    <row r="31" spans="1:8" ht="18" customHeight="1">
      <c r="A31" s="39" t="s">
        <v>51</v>
      </c>
      <c r="B31" s="33" t="s">
        <v>153</v>
      </c>
      <c r="C31" s="36">
        <f>C8+C9</f>
        <v>1137679.9</v>
      </c>
      <c r="D31" s="40" t="s">
        <v>73</v>
      </c>
      <c r="E31" s="33" t="s">
        <v>154</v>
      </c>
      <c r="F31" s="40"/>
      <c r="G31" s="58">
        <f>SUM(G8:G29)</f>
        <v>1137679.9</v>
      </c>
      <c r="H31" s="40"/>
    </row>
    <row r="32" spans="1:8" ht="18" customHeight="1">
      <c r="A32" s="35"/>
      <c r="B32" s="33" t="s">
        <v>155</v>
      </c>
      <c r="C32" s="37"/>
      <c r="D32" s="41"/>
      <c r="E32" s="33" t="s">
        <v>156</v>
      </c>
      <c r="F32" s="41"/>
      <c r="G32" s="59"/>
      <c r="H32" s="41"/>
    </row>
    <row r="33" spans="1:8" ht="18" customHeight="1">
      <c r="A33" s="35" t="s">
        <v>157</v>
      </c>
      <c r="B33" s="33" t="s">
        <v>158</v>
      </c>
      <c r="C33" s="36"/>
      <c r="D33" s="41" t="s">
        <v>159</v>
      </c>
      <c r="E33" s="33" t="s">
        <v>160</v>
      </c>
      <c r="F33" s="41"/>
      <c r="G33" s="59"/>
      <c r="H33" s="41"/>
    </row>
    <row r="34" spans="1:8" ht="18" customHeight="1">
      <c r="A34" s="35" t="s">
        <v>90</v>
      </c>
      <c r="B34" s="33" t="s">
        <v>161</v>
      </c>
      <c r="C34" s="36"/>
      <c r="D34" s="41" t="s">
        <v>162</v>
      </c>
      <c r="E34" s="33" t="s">
        <v>163</v>
      </c>
      <c r="F34" s="41"/>
      <c r="G34" s="59"/>
      <c r="H34" s="41"/>
    </row>
    <row r="35" spans="1:8" ht="18" customHeight="1">
      <c r="A35" s="35" t="s">
        <v>93</v>
      </c>
      <c r="B35" s="33" t="s">
        <v>164</v>
      </c>
      <c r="C35" s="36"/>
      <c r="D35" s="41" t="s">
        <v>165</v>
      </c>
      <c r="E35" s="33" t="s">
        <v>166</v>
      </c>
      <c r="F35" s="41"/>
      <c r="G35" s="60"/>
      <c r="H35" s="41"/>
    </row>
    <row r="36" spans="1:8" ht="18" customHeight="1">
      <c r="A36" s="35"/>
      <c r="B36" s="33" t="s">
        <v>167</v>
      </c>
      <c r="C36" s="37"/>
      <c r="D36" s="41"/>
      <c r="E36" s="33" t="s">
        <v>168</v>
      </c>
      <c r="F36" s="41"/>
      <c r="G36" s="60"/>
      <c r="H36" s="41"/>
    </row>
    <row r="37" spans="1:8" ht="18" customHeight="1">
      <c r="A37" s="39" t="s">
        <v>169</v>
      </c>
      <c r="B37" s="33" t="s">
        <v>170</v>
      </c>
      <c r="C37" s="36">
        <f>C31</f>
        <v>1137679.9</v>
      </c>
      <c r="D37" s="40" t="s">
        <v>171</v>
      </c>
      <c r="E37" s="33" t="s">
        <v>172</v>
      </c>
      <c r="F37" s="40"/>
      <c r="G37" s="61">
        <f>G31</f>
        <v>1137679.9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J13"/>
  <sheetViews>
    <sheetView zoomScaleSheetLayoutView="100" zoomScalePageLayoutView="0" workbookViewId="0" topLeftCell="E2">
      <selection activeCell="A4" sqref="A5:D15"/>
    </sheetView>
  </sheetViews>
  <sheetFormatPr defaultColWidth="9.00390625" defaultRowHeight="14.25"/>
  <cols>
    <col min="1" max="1" width="2.75390625" style="0" customWidth="1"/>
    <col min="2" max="2" width="2.50390625" style="0" customWidth="1"/>
    <col min="3" max="3" width="2.75390625" style="0" customWidth="1"/>
    <col min="4" max="4" width="28.50390625" style="0" customWidth="1"/>
    <col min="5" max="5" width="13.50390625" style="0" customWidth="1"/>
    <col min="6" max="6" width="11.625" style="0" customWidth="1"/>
    <col min="7" max="7" width="12.75390625" style="0" customWidth="1"/>
    <col min="8" max="8" width="13.125" style="0" customWidth="1"/>
    <col min="9" max="9" width="14.25390625" style="0" customWidth="1"/>
    <col min="10" max="10" width="23.25390625" style="0" customWidth="1"/>
  </cols>
  <sheetData>
    <row r="1" ht="14.25">
      <c r="A1" s="47" t="s">
        <v>211</v>
      </c>
    </row>
    <row r="2" spans="1:10" ht="21">
      <c r="A2" s="124" t="s">
        <v>173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">
      <c r="A3" s="126" t="s">
        <v>250</v>
      </c>
      <c r="B3" s="127"/>
      <c r="C3" s="127"/>
      <c r="D3" s="127"/>
      <c r="E3" s="28"/>
      <c r="F3" s="28"/>
      <c r="G3" s="28"/>
      <c r="H3" s="28"/>
      <c r="I3" s="28"/>
      <c r="J3" s="29" t="s">
        <v>206</v>
      </c>
    </row>
    <row r="4" spans="1:10" ht="21" customHeight="1">
      <c r="A4" s="123" t="s">
        <v>174</v>
      </c>
      <c r="B4" s="123"/>
      <c r="C4" s="123"/>
      <c r="D4" s="62"/>
      <c r="E4" s="123" t="s">
        <v>175</v>
      </c>
      <c r="F4" s="123"/>
      <c r="G4" s="123"/>
      <c r="H4" s="123"/>
      <c r="I4" s="123"/>
      <c r="J4" s="123"/>
    </row>
    <row r="5" spans="1:10" ht="21" customHeight="1">
      <c r="A5" s="123" t="s">
        <v>58</v>
      </c>
      <c r="B5" s="123"/>
      <c r="C5" s="123"/>
      <c r="D5" s="123" t="s">
        <v>59</v>
      </c>
      <c r="E5" s="123" t="s">
        <v>71</v>
      </c>
      <c r="F5" s="123" t="s">
        <v>74</v>
      </c>
      <c r="G5" s="123"/>
      <c r="H5" s="123"/>
      <c r="I5" s="123" t="s">
        <v>75</v>
      </c>
      <c r="J5" s="123"/>
    </row>
    <row r="6" spans="1:10" ht="21" customHeight="1">
      <c r="A6" s="123"/>
      <c r="B6" s="123"/>
      <c r="C6" s="123"/>
      <c r="D6" s="123"/>
      <c r="E6" s="123"/>
      <c r="F6" s="62" t="s">
        <v>86</v>
      </c>
      <c r="G6" s="62" t="s">
        <v>176</v>
      </c>
      <c r="H6" s="62" t="s">
        <v>177</v>
      </c>
      <c r="I6" s="62" t="s">
        <v>86</v>
      </c>
      <c r="J6" s="62" t="s">
        <v>178</v>
      </c>
    </row>
    <row r="7" spans="1:10" ht="21" customHeight="1">
      <c r="A7" s="128" t="s">
        <v>60</v>
      </c>
      <c r="B7" s="128" t="s">
        <v>61</v>
      </c>
      <c r="C7" s="128" t="s">
        <v>62</v>
      </c>
      <c r="D7" s="63" t="s">
        <v>63</v>
      </c>
      <c r="E7" s="64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</row>
    <row r="8" spans="1:10" ht="21" customHeight="1">
      <c r="A8" s="128"/>
      <c r="B8" s="128"/>
      <c r="C8" s="128"/>
      <c r="D8" s="63" t="s">
        <v>71</v>
      </c>
      <c r="E8" s="86">
        <f>F8+I8</f>
        <v>1137679.9</v>
      </c>
      <c r="F8" s="86">
        <f>SUM(F9:F13)</f>
        <v>1137679.9</v>
      </c>
      <c r="G8" s="86">
        <f>SUM(G9:G13)</f>
        <v>906879.9</v>
      </c>
      <c r="H8" s="86">
        <f>SUM(H9:H13)</f>
        <v>230800</v>
      </c>
      <c r="I8" s="86">
        <f>SUM(I9:I13)</f>
        <v>0</v>
      </c>
      <c r="J8" s="87"/>
    </row>
    <row r="9" spans="1:10" s="96" customFormat="1" ht="24" customHeight="1">
      <c r="A9" s="115">
        <v>2080501</v>
      </c>
      <c r="B9" s="115"/>
      <c r="C9" s="115"/>
      <c r="D9" s="94" t="s">
        <v>218</v>
      </c>
      <c r="E9" s="95">
        <f>F9</f>
        <v>78027</v>
      </c>
      <c r="F9" s="95">
        <v>78027</v>
      </c>
      <c r="G9" s="95">
        <v>78027</v>
      </c>
      <c r="H9" s="95"/>
      <c r="I9" s="95"/>
      <c r="J9" s="95"/>
    </row>
    <row r="10" spans="1:10" s="96" customFormat="1" ht="24" customHeight="1">
      <c r="A10" s="115">
        <v>2019999</v>
      </c>
      <c r="B10" s="115"/>
      <c r="C10" s="115"/>
      <c r="D10" s="94" t="s">
        <v>217</v>
      </c>
      <c r="E10" s="95">
        <f>F10</f>
        <v>139944.48</v>
      </c>
      <c r="F10" s="95">
        <v>139944.48</v>
      </c>
      <c r="G10" s="95">
        <v>139944.48</v>
      </c>
      <c r="H10" s="95"/>
      <c r="I10" s="95"/>
      <c r="J10" s="95"/>
    </row>
    <row r="11" spans="1:10" s="96" customFormat="1" ht="24" customHeight="1">
      <c r="A11" s="110">
        <v>2089901</v>
      </c>
      <c r="B11" s="110"/>
      <c r="C11" s="110"/>
      <c r="D11" s="94" t="s">
        <v>220</v>
      </c>
      <c r="E11" s="95">
        <f>F11</f>
        <v>828622.5</v>
      </c>
      <c r="F11" s="88">
        <v>828622.5</v>
      </c>
      <c r="G11" s="88">
        <f>F11-H11</f>
        <v>597822.5</v>
      </c>
      <c r="H11" s="88">
        <v>230800</v>
      </c>
      <c r="I11" s="88"/>
      <c r="J11" s="88"/>
    </row>
    <row r="12" spans="1:10" s="96" customFormat="1" ht="24" customHeight="1">
      <c r="A12" s="110">
        <v>2210201</v>
      </c>
      <c r="B12" s="111"/>
      <c r="C12" s="111"/>
      <c r="D12" s="94" t="s">
        <v>219</v>
      </c>
      <c r="E12" s="95">
        <f>F12</f>
        <v>68380</v>
      </c>
      <c r="F12" s="97">
        <v>68380</v>
      </c>
      <c r="G12" s="97">
        <v>68380</v>
      </c>
      <c r="H12" s="88"/>
      <c r="I12" s="88"/>
      <c r="J12" s="88"/>
    </row>
    <row r="13" spans="1:10" s="96" customFormat="1" ht="24" customHeight="1">
      <c r="A13" s="105">
        <v>2101101</v>
      </c>
      <c r="B13" s="106"/>
      <c r="C13" s="107"/>
      <c r="D13" s="98" t="s">
        <v>254</v>
      </c>
      <c r="E13" s="95">
        <f>F13</f>
        <v>22705.92</v>
      </c>
      <c r="F13" s="77">
        <v>22705.92</v>
      </c>
      <c r="G13" s="77">
        <v>22705.92</v>
      </c>
      <c r="H13" s="77"/>
      <c r="I13" s="77"/>
      <c r="J13" s="77"/>
    </row>
  </sheetData>
  <sheetProtection/>
  <mergeCells count="17">
    <mergeCell ref="A9:C9"/>
    <mergeCell ref="A12:C12"/>
    <mergeCell ref="A13:C13"/>
    <mergeCell ref="B7:B8"/>
    <mergeCell ref="C7:C8"/>
    <mergeCell ref="A10:C10"/>
    <mergeCell ref="A11:C11"/>
    <mergeCell ref="A7:A8"/>
    <mergeCell ref="D5:D6"/>
    <mergeCell ref="E5:E6"/>
    <mergeCell ref="A5:C6"/>
    <mergeCell ref="A2:J2"/>
    <mergeCell ref="A4:C4"/>
    <mergeCell ref="E4:J4"/>
    <mergeCell ref="F5:H5"/>
    <mergeCell ref="I5:J5"/>
    <mergeCell ref="A3:D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42"/>
  <sheetViews>
    <sheetView tabSelected="1" zoomScaleSheetLayoutView="100" zoomScalePageLayoutView="0" workbookViewId="0" topLeftCell="A1">
      <selection activeCell="F32" sqref="F32"/>
    </sheetView>
  </sheetViews>
  <sheetFormatPr defaultColWidth="9.00390625" defaultRowHeight="14.25"/>
  <cols>
    <col min="1" max="1" width="25.625" style="0" customWidth="1"/>
    <col min="2" max="4" width="16.00390625" style="0" bestFit="1" customWidth="1"/>
    <col min="5" max="5" width="14.00390625" style="0" bestFit="1" customWidth="1"/>
    <col min="6" max="6" width="11.25390625" style="0" customWidth="1"/>
    <col min="7" max="7" width="10.625" style="0" customWidth="1"/>
    <col min="8" max="8" width="12.375" style="0" customWidth="1"/>
  </cols>
  <sheetData>
    <row r="1" ht="14.25">
      <c r="A1" s="47" t="s">
        <v>212</v>
      </c>
    </row>
    <row r="2" spans="1:8" ht="18.75">
      <c r="A2" s="129" t="s">
        <v>179</v>
      </c>
      <c r="B2" s="129"/>
      <c r="C2" s="129"/>
      <c r="D2" s="129"/>
      <c r="E2" s="129"/>
      <c r="F2" s="129"/>
      <c r="G2" s="129"/>
      <c r="H2" s="129"/>
    </row>
    <row r="3" spans="1:8" ht="14.25">
      <c r="A3" t="s">
        <v>250</v>
      </c>
      <c r="B3" s="10"/>
      <c r="C3" s="10"/>
      <c r="D3" s="10"/>
      <c r="E3" s="10"/>
      <c r="F3" s="10"/>
      <c r="G3" s="10"/>
      <c r="H3" s="11" t="s">
        <v>205</v>
      </c>
    </row>
    <row r="4" spans="1:8" ht="14.25">
      <c r="A4" s="130" t="s">
        <v>221</v>
      </c>
      <c r="B4" s="130" t="s">
        <v>71</v>
      </c>
      <c r="C4" s="130" t="s">
        <v>180</v>
      </c>
      <c r="D4" s="130"/>
      <c r="E4" s="130"/>
      <c r="F4" s="130"/>
      <c r="G4" s="130"/>
      <c r="H4" s="130"/>
    </row>
    <row r="5" spans="1:8" ht="14.25">
      <c r="A5" s="130"/>
      <c r="B5" s="130"/>
      <c r="C5" s="130" t="s">
        <v>86</v>
      </c>
      <c r="D5" s="130" t="s">
        <v>181</v>
      </c>
      <c r="E5" s="130"/>
      <c r="F5" s="130" t="s">
        <v>182</v>
      </c>
      <c r="G5" s="130" t="s">
        <v>183</v>
      </c>
      <c r="H5" s="130" t="s">
        <v>184</v>
      </c>
    </row>
    <row r="6" spans="1:8" ht="24">
      <c r="A6" s="130"/>
      <c r="B6" s="130"/>
      <c r="C6" s="130"/>
      <c r="D6" s="32" t="s">
        <v>185</v>
      </c>
      <c r="E6" s="32" t="s">
        <v>186</v>
      </c>
      <c r="F6" s="130"/>
      <c r="G6" s="130"/>
      <c r="H6" s="130"/>
    </row>
    <row r="7" spans="1:8" s="66" customFormat="1" ht="19.5" customHeight="1">
      <c r="A7" s="89" t="s">
        <v>71</v>
      </c>
      <c r="B7" s="93">
        <f aca="true" t="shared" si="0" ref="B7:H7">B8+B14+B39</f>
        <v>1114361.98</v>
      </c>
      <c r="C7" s="93">
        <f t="shared" si="0"/>
        <v>1114361.98</v>
      </c>
      <c r="D7" s="93">
        <f t="shared" si="0"/>
        <v>1114361.98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</row>
    <row r="8" spans="1:8" s="66" customFormat="1" ht="19.5" customHeight="1">
      <c r="A8" s="90" t="s">
        <v>187</v>
      </c>
      <c r="B8" s="93">
        <f>SUM(B9:B13)</f>
        <v>737154.98</v>
      </c>
      <c r="C8" s="93">
        <f>SUM(C9:C13)</f>
        <v>737154.98</v>
      </c>
      <c r="D8" s="93">
        <f>SUM(D9:D13)</f>
        <v>737154.98</v>
      </c>
      <c r="E8" s="89"/>
      <c r="F8" s="89"/>
      <c r="G8" s="89"/>
      <c r="H8" s="89"/>
    </row>
    <row r="9" spans="1:8" s="66" customFormat="1" ht="19.5" customHeight="1">
      <c r="A9" s="91" t="s">
        <v>222</v>
      </c>
      <c r="B9" s="93">
        <f aca="true" t="shared" si="1" ref="B9:B42">C9+F9+G9+H9</f>
        <v>183300</v>
      </c>
      <c r="C9" s="93">
        <f aca="true" t="shared" si="2" ref="C9:C42">D9+E9</f>
        <v>183300</v>
      </c>
      <c r="D9" s="93">
        <v>183300</v>
      </c>
      <c r="E9" s="89"/>
      <c r="F9" s="89"/>
      <c r="G9" s="89"/>
      <c r="H9" s="89"/>
    </row>
    <row r="10" spans="1:8" s="66" customFormat="1" ht="19.5" customHeight="1">
      <c r="A10" s="49" t="s">
        <v>223</v>
      </c>
      <c r="B10" s="93">
        <f t="shared" si="1"/>
        <v>414522.5</v>
      </c>
      <c r="C10" s="93">
        <f t="shared" si="2"/>
        <v>414522.5</v>
      </c>
      <c r="D10" s="99">
        <v>414522.5</v>
      </c>
      <c r="E10" s="89"/>
      <c r="F10" s="89"/>
      <c r="G10" s="89"/>
      <c r="H10" s="89"/>
    </row>
    <row r="11" spans="1:8" s="66" customFormat="1" ht="19.5" customHeight="1">
      <c r="A11" s="49" t="s">
        <v>224</v>
      </c>
      <c r="B11" s="93">
        <f t="shared" si="1"/>
        <v>0</v>
      </c>
      <c r="C11" s="93">
        <f t="shared" si="2"/>
        <v>0</v>
      </c>
      <c r="D11" s="93"/>
      <c r="E11" s="89"/>
      <c r="F11" s="89"/>
      <c r="G11" s="89"/>
      <c r="H11" s="89"/>
    </row>
    <row r="12" spans="1:8" s="66" customFormat="1" ht="19.5" customHeight="1">
      <c r="A12" s="49" t="s">
        <v>225</v>
      </c>
      <c r="B12" s="93">
        <f t="shared" si="1"/>
        <v>34200</v>
      </c>
      <c r="C12" s="93">
        <f t="shared" si="2"/>
        <v>34200</v>
      </c>
      <c r="D12" s="101">
        <v>34200</v>
      </c>
      <c r="E12" s="89"/>
      <c r="F12" s="89"/>
      <c r="G12" s="89"/>
      <c r="H12" s="89"/>
    </row>
    <row r="13" spans="1:8" s="66" customFormat="1" ht="19.5" customHeight="1">
      <c r="A13" s="141" t="s">
        <v>255</v>
      </c>
      <c r="B13" s="93">
        <f t="shared" si="1"/>
        <v>105132.48</v>
      </c>
      <c r="C13" s="93">
        <f>D13</f>
        <v>105132.48</v>
      </c>
      <c r="D13" s="102">
        <v>105132.48</v>
      </c>
      <c r="E13" s="89"/>
      <c r="F13" s="89"/>
      <c r="G13" s="89"/>
      <c r="H13" s="89"/>
    </row>
    <row r="14" spans="1:8" s="66" customFormat="1" ht="19.5" customHeight="1">
      <c r="A14" s="90" t="s">
        <v>188</v>
      </c>
      <c r="B14" s="93">
        <f t="shared" si="1"/>
        <v>230800</v>
      </c>
      <c r="C14" s="93">
        <f t="shared" si="2"/>
        <v>230800</v>
      </c>
      <c r="D14" s="93">
        <f>SUM(D15:D38)</f>
        <v>230800</v>
      </c>
      <c r="E14" s="89"/>
      <c r="F14" s="89"/>
      <c r="G14" s="89"/>
      <c r="H14" s="89"/>
    </row>
    <row r="15" spans="1:8" s="66" customFormat="1" ht="19.5" customHeight="1">
      <c r="A15" s="49" t="s">
        <v>226</v>
      </c>
      <c r="B15" s="93">
        <f t="shared" si="1"/>
        <v>5000</v>
      </c>
      <c r="C15" s="93">
        <f t="shared" si="2"/>
        <v>5000</v>
      </c>
      <c r="D15" s="100">
        <v>5000</v>
      </c>
      <c r="E15" s="89"/>
      <c r="F15" s="89"/>
      <c r="G15" s="89"/>
      <c r="H15" s="89"/>
    </row>
    <row r="16" spans="1:8" s="66" customFormat="1" ht="19.5" customHeight="1">
      <c r="A16" s="49" t="s">
        <v>227</v>
      </c>
      <c r="B16" s="93">
        <f t="shared" si="1"/>
        <v>3500</v>
      </c>
      <c r="C16" s="93">
        <f t="shared" si="2"/>
        <v>3500</v>
      </c>
      <c r="D16" s="100">
        <v>3500</v>
      </c>
      <c r="E16" s="89"/>
      <c r="F16" s="89"/>
      <c r="G16" s="89"/>
      <c r="H16" s="89"/>
    </row>
    <row r="17" spans="1:8" s="66" customFormat="1" ht="19.5" customHeight="1">
      <c r="A17" s="49" t="s">
        <v>228</v>
      </c>
      <c r="B17" s="93">
        <f t="shared" si="1"/>
        <v>0</v>
      </c>
      <c r="C17" s="93">
        <f t="shared" si="2"/>
        <v>0</v>
      </c>
      <c r="D17" s="100"/>
      <c r="E17" s="89"/>
      <c r="F17" s="89"/>
      <c r="G17" s="89"/>
      <c r="H17" s="89"/>
    </row>
    <row r="18" spans="1:8" s="66" customFormat="1" ht="19.5" customHeight="1">
      <c r="A18" s="49" t="s">
        <v>229</v>
      </c>
      <c r="B18" s="93">
        <f t="shared" si="1"/>
        <v>5000</v>
      </c>
      <c r="C18" s="93">
        <f t="shared" si="2"/>
        <v>5000</v>
      </c>
      <c r="D18" s="100">
        <v>5000</v>
      </c>
      <c r="E18" s="89"/>
      <c r="F18" s="89"/>
      <c r="G18" s="89"/>
      <c r="H18" s="89"/>
    </row>
    <row r="19" spans="1:8" s="66" customFormat="1" ht="19.5" customHeight="1">
      <c r="A19" s="49" t="s">
        <v>230</v>
      </c>
      <c r="B19" s="93">
        <f t="shared" si="1"/>
        <v>5000</v>
      </c>
      <c r="C19" s="93">
        <f t="shared" si="2"/>
        <v>5000</v>
      </c>
      <c r="D19" s="100">
        <v>5000</v>
      </c>
      <c r="E19" s="89"/>
      <c r="F19" s="89"/>
      <c r="G19" s="89"/>
      <c r="H19" s="89"/>
    </row>
    <row r="20" spans="1:8" s="66" customFormat="1" ht="19.5" customHeight="1">
      <c r="A20" s="49" t="s">
        <v>231</v>
      </c>
      <c r="B20" s="93">
        <f t="shared" si="1"/>
        <v>2000</v>
      </c>
      <c r="C20" s="93">
        <f t="shared" si="2"/>
        <v>2000</v>
      </c>
      <c r="D20" s="100">
        <v>2000</v>
      </c>
      <c r="E20" s="89"/>
      <c r="F20" s="89"/>
      <c r="G20" s="89"/>
      <c r="H20" s="89"/>
    </row>
    <row r="21" spans="1:8" s="66" customFormat="1" ht="19.5" customHeight="1">
      <c r="A21" s="49" t="s">
        <v>232</v>
      </c>
      <c r="B21" s="93">
        <f t="shared" si="1"/>
        <v>41000</v>
      </c>
      <c r="C21" s="93">
        <f t="shared" si="2"/>
        <v>41000</v>
      </c>
      <c r="D21" s="100">
        <v>41000</v>
      </c>
      <c r="E21" s="89"/>
      <c r="F21" s="89"/>
      <c r="G21" s="89"/>
      <c r="H21" s="89"/>
    </row>
    <row r="22" spans="1:8" s="66" customFormat="1" ht="19.5" customHeight="1">
      <c r="A22" s="49" t="s">
        <v>233</v>
      </c>
      <c r="B22" s="93">
        <f t="shared" si="1"/>
        <v>20000</v>
      </c>
      <c r="C22" s="93">
        <f t="shared" si="2"/>
        <v>20000</v>
      </c>
      <c r="D22" s="100">
        <v>20000</v>
      </c>
      <c r="E22" s="89"/>
      <c r="F22" s="89"/>
      <c r="G22" s="89"/>
      <c r="H22" s="89"/>
    </row>
    <row r="23" spans="1:8" s="66" customFormat="1" ht="19.5" customHeight="1">
      <c r="A23" s="49" t="s">
        <v>234</v>
      </c>
      <c r="B23" s="93">
        <f t="shared" si="1"/>
        <v>5000</v>
      </c>
      <c r="C23" s="93">
        <f t="shared" si="2"/>
        <v>5000</v>
      </c>
      <c r="D23" s="100">
        <v>5000</v>
      </c>
      <c r="E23" s="89"/>
      <c r="F23" s="89"/>
      <c r="G23" s="89"/>
      <c r="H23" s="89"/>
    </row>
    <row r="24" spans="1:8" s="66" customFormat="1" ht="19.5" customHeight="1">
      <c r="A24" s="49" t="s">
        <v>235</v>
      </c>
      <c r="B24" s="93">
        <f t="shared" si="1"/>
        <v>500</v>
      </c>
      <c r="C24" s="93">
        <f t="shared" si="2"/>
        <v>500</v>
      </c>
      <c r="D24" s="100">
        <v>500</v>
      </c>
      <c r="E24" s="89"/>
      <c r="F24" s="89"/>
      <c r="G24" s="89"/>
      <c r="H24" s="89"/>
    </row>
    <row r="25" spans="1:8" s="66" customFormat="1" ht="19.5" customHeight="1">
      <c r="A25" s="49" t="s">
        <v>236</v>
      </c>
      <c r="B25" s="93">
        <f t="shared" si="1"/>
        <v>5000</v>
      </c>
      <c r="C25" s="93">
        <f t="shared" si="2"/>
        <v>5000</v>
      </c>
      <c r="D25" s="100">
        <v>5000</v>
      </c>
      <c r="E25" s="89"/>
      <c r="F25" s="89"/>
      <c r="G25" s="89"/>
      <c r="H25" s="89"/>
    </row>
    <row r="26" spans="1:8" s="66" customFormat="1" ht="19.5" customHeight="1">
      <c r="A26" s="49" t="s">
        <v>237</v>
      </c>
      <c r="B26" s="93">
        <f t="shared" si="1"/>
        <v>15000</v>
      </c>
      <c r="C26" s="93">
        <f t="shared" si="2"/>
        <v>15000</v>
      </c>
      <c r="D26" s="100">
        <v>15000</v>
      </c>
      <c r="E26" s="89"/>
      <c r="F26" s="89"/>
      <c r="G26" s="89"/>
      <c r="H26" s="89"/>
    </row>
    <row r="27" spans="1:8" s="66" customFormat="1" ht="19.5" customHeight="1">
      <c r="A27" s="49" t="s">
        <v>238</v>
      </c>
      <c r="B27" s="93">
        <f t="shared" si="1"/>
        <v>0</v>
      </c>
      <c r="C27" s="93">
        <f t="shared" si="2"/>
        <v>0</v>
      </c>
      <c r="D27" s="100"/>
      <c r="E27" s="89"/>
      <c r="F27" s="89"/>
      <c r="G27" s="89"/>
      <c r="H27" s="89"/>
    </row>
    <row r="28" spans="1:8" s="66" customFormat="1" ht="19.5" customHeight="1">
      <c r="A28" s="49" t="s">
        <v>239</v>
      </c>
      <c r="B28" s="93">
        <f t="shared" si="1"/>
        <v>15000</v>
      </c>
      <c r="C28" s="93">
        <f t="shared" si="2"/>
        <v>15000</v>
      </c>
      <c r="D28" s="100">
        <v>15000</v>
      </c>
      <c r="E28" s="89"/>
      <c r="F28" s="89"/>
      <c r="G28" s="89"/>
      <c r="H28" s="89"/>
    </row>
    <row r="29" spans="1:8" s="66" customFormat="1" ht="19.5" customHeight="1">
      <c r="A29" s="49" t="s">
        <v>232</v>
      </c>
      <c r="B29" s="93">
        <f t="shared" si="1"/>
        <v>0</v>
      </c>
      <c r="C29" s="93">
        <f t="shared" si="2"/>
        <v>0</v>
      </c>
      <c r="D29" s="100"/>
      <c r="E29" s="89"/>
      <c r="F29" s="89"/>
      <c r="G29" s="89"/>
      <c r="H29" s="89"/>
    </row>
    <row r="30" spans="1:8" s="66" customFormat="1" ht="19.5" customHeight="1">
      <c r="A30" s="49" t="s">
        <v>240</v>
      </c>
      <c r="B30" s="93">
        <f t="shared" si="1"/>
        <v>40000</v>
      </c>
      <c r="C30" s="93">
        <f t="shared" si="2"/>
        <v>40000</v>
      </c>
      <c r="D30" s="100">
        <v>40000</v>
      </c>
      <c r="E30" s="89"/>
      <c r="F30" s="89"/>
      <c r="G30" s="89"/>
      <c r="H30" s="89"/>
    </row>
    <row r="31" spans="1:8" s="66" customFormat="1" ht="19.5" customHeight="1">
      <c r="A31" s="49" t="s">
        <v>241</v>
      </c>
      <c r="B31" s="93"/>
      <c r="C31" s="93">
        <f t="shared" si="2"/>
        <v>0</v>
      </c>
      <c r="D31" s="100"/>
      <c r="E31" s="89"/>
      <c r="F31" s="89"/>
      <c r="G31" s="89"/>
      <c r="H31" s="89"/>
    </row>
    <row r="32" spans="1:8" s="66" customFormat="1" ht="19.5" customHeight="1">
      <c r="A32" s="50" t="s">
        <v>242</v>
      </c>
      <c r="B32" s="93">
        <f>C32+F32+G32+H32</f>
        <v>28000</v>
      </c>
      <c r="C32" s="93">
        <f t="shared" si="2"/>
        <v>28000</v>
      </c>
      <c r="D32" s="100">
        <v>28000</v>
      </c>
      <c r="E32" s="89"/>
      <c r="F32" s="89"/>
      <c r="G32" s="89"/>
      <c r="H32" s="89"/>
    </row>
    <row r="33" spans="1:8" s="66" customFormat="1" ht="19.5" customHeight="1">
      <c r="A33" s="50" t="s">
        <v>243</v>
      </c>
      <c r="B33" s="93">
        <f t="shared" si="1"/>
        <v>20000</v>
      </c>
      <c r="C33" s="93">
        <f t="shared" si="2"/>
        <v>20000</v>
      </c>
      <c r="D33" s="100">
        <v>20000</v>
      </c>
      <c r="E33" s="89"/>
      <c r="F33" s="89"/>
      <c r="G33" s="89"/>
      <c r="H33" s="89"/>
    </row>
    <row r="34" spans="1:8" s="66" customFormat="1" ht="19.5" customHeight="1">
      <c r="A34" s="50" t="s">
        <v>244</v>
      </c>
      <c r="B34" s="93">
        <f t="shared" si="1"/>
        <v>0</v>
      </c>
      <c r="C34" s="93">
        <f t="shared" si="2"/>
        <v>0</v>
      </c>
      <c r="D34" s="100"/>
      <c r="E34" s="89"/>
      <c r="F34" s="89"/>
      <c r="G34" s="89"/>
      <c r="H34" s="89"/>
    </row>
    <row r="35" spans="1:8" s="66" customFormat="1" ht="19.5" customHeight="1">
      <c r="A35" s="77" t="s">
        <v>247</v>
      </c>
      <c r="B35" s="93">
        <f t="shared" si="1"/>
        <v>5000</v>
      </c>
      <c r="C35" s="93">
        <f t="shared" si="2"/>
        <v>5000</v>
      </c>
      <c r="D35" s="101">
        <v>5000</v>
      </c>
      <c r="E35" s="89"/>
      <c r="F35" s="89"/>
      <c r="G35" s="89"/>
      <c r="H35" s="89"/>
    </row>
    <row r="36" spans="1:8" s="66" customFormat="1" ht="19.5" customHeight="1">
      <c r="A36" s="50" t="s">
        <v>245</v>
      </c>
      <c r="B36" s="93">
        <f t="shared" si="1"/>
        <v>15000</v>
      </c>
      <c r="C36" s="93">
        <f t="shared" si="2"/>
        <v>15000</v>
      </c>
      <c r="D36" s="100">
        <v>15000</v>
      </c>
      <c r="E36" s="89"/>
      <c r="F36" s="89"/>
      <c r="G36" s="89"/>
      <c r="H36" s="89"/>
    </row>
    <row r="37" spans="1:8" s="66" customFormat="1" ht="19.5" customHeight="1">
      <c r="A37" s="50" t="s">
        <v>233</v>
      </c>
      <c r="B37" s="93">
        <f t="shared" si="1"/>
        <v>0</v>
      </c>
      <c r="C37" s="93">
        <f t="shared" si="2"/>
        <v>0</v>
      </c>
      <c r="D37" s="100"/>
      <c r="E37" s="89"/>
      <c r="F37" s="89"/>
      <c r="G37" s="89"/>
      <c r="H37" s="89"/>
    </row>
    <row r="38" spans="1:8" s="66" customFormat="1" ht="19.5" customHeight="1">
      <c r="A38" s="50" t="s">
        <v>246</v>
      </c>
      <c r="B38" s="93">
        <f t="shared" si="1"/>
        <v>800</v>
      </c>
      <c r="C38" s="93">
        <f t="shared" si="2"/>
        <v>800</v>
      </c>
      <c r="D38" s="100">
        <v>800</v>
      </c>
      <c r="E38" s="89"/>
      <c r="F38" s="89"/>
      <c r="G38" s="89"/>
      <c r="H38" s="89"/>
    </row>
    <row r="39" spans="1:8" s="66" customFormat="1" ht="19.5" customHeight="1">
      <c r="A39" s="90" t="s">
        <v>189</v>
      </c>
      <c r="B39" s="93">
        <f t="shared" si="1"/>
        <v>146407</v>
      </c>
      <c r="C39" s="93">
        <f t="shared" si="2"/>
        <v>146407</v>
      </c>
      <c r="D39" s="93">
        <f>SUM(D40:D42)</f>
        <v>146407</v>
      </c>
      <c r="E39" s="89"/>
      <c r="F39" s="89"/>
      <c r="G39" s="89"/>
      <c r="H39" s="89"/>
    </row>
    <row r="40" spans="1:8" s="66" customFormat="1" ht="19.5" customHeight="1">
      <c r="A40" s="49" t="s">
        <v>238</v>
      </c>
      <c r="B40" s="93">
        <f t="shared" si="1"/>
        <v>78027</v>
      </c>
      <c r="C40" s="93">
        <f t="shared" si="2"/>
        <v>78027</v>
      </c>
      <c r="D40" s="100">
        <v>78027</v>
      </c>
      <c r="E40" s="89"/>
      <c r="F40" s="89"/>
      <c r="G40" s="89"/>
      <c r="H40" s="89"/>
    </row>
    <row r="41" spans="1:8" s="66" customFormat="1" ht="19.5" customHeight="1">
      <c r="A41" s="49" t="s">
        <v>248</v>
      </c>
      <c r="B41" s="93">
        <f t="shared" si="1"/>
        <v>68380</v>
      </c>
      <c r="C41" s="93">
        <f t="shared" si="2"/>
        <v>68380</v>
      </c>
      <c r="D41" s="100">
        <v>68380</v>
      </c>
      <c r="E41" s="89"/>
      <c r="F41" s="89"/>
      <c r="G41" s="89"/>
      <c r="H41" s="89"/>
    </row>
    <row r="42" spans="1:8" s="66" customFormat="1" ht="19.5" customHeight="1">
      <c r="A42" s="49" t="s">
        <v>249</v>
      </c>
      <c r="B42" s="93">
        <f t="shared" si="1"/>
        <v>0</v>
      </c>
      <c r="C42" s="93">
        <f t="shared" si="2"/>
        <v>0</v>
      </c>
      <c r="D42" s="100"/>
      <c r="E42" s="89"/>
      <c r="F42" s="89"/>
      <c r="G42" s="89"/>
      <c r="H42" s="89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7480314960629921" right="0.7480314960629921" top="0.5118110236220472" bottom="0.3937007874015748" header="0.4330708661417323" footer="0.354330708661417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"/>
  <sheetViews>
    <sheetView zoomScaleSheetLayoutView="100" zoomScalePageLayoutView="0" workbookViewId="0" topLeftCell="C4">
      <selection activeCell="A4" sqref="A5:D15"/>
    </sheetView>
  </sheetViews>
  <sheetFormatPr defaultColWidth="9.00390625" defaultRowHeight="14.25"/>
  <cols>
    <col min="1" max="1" width="16.00390625" style="0" customWidth="1"/>
    <col min="2" max="3" width="15.375" style="0" customWidth="1"/>
    <col min="4" max="4" width="14.75390625" style="0" customWidth="1"/>
    <col min="5" max="5" width="13.75390625" style="0" customWidth="1"/>
    <col min="6" max="6" width="12.50390625" style="0" customWidth="1"/>
    <col min="7" max="7" width="5.125" style="0" customWidth="1"/>
    <col min="8" max="8" width="12.75390625" style="0" customWidth="1"/>
    <col min="9" max="9" width="27.875" style="0" customWidth="1"/>
  </cols>
  <sheetData>
    <row r="1" ht="14.25">
      <c r="A1" s="47" t="s">
        <v>213</v>
      </c>
    </row>
    <row r="2" spans="1:10" ht="30" customHeight="1">
      <c r="A2" s="132" t="s">
        <v>190</v>
      </c>
      <c r="B2" s="132"/>
      <c r="C2" s="132"/>
      <c r="D2" s="132"/>
      <c r="E2" s="132"/>
      <c r="F2" s="132"/>
      <c r="G2" s="132"/>
      <c r="H2" s="132"/>
      <c r="I2" s="12"/>
      <c r="J2" s="12"/>
    </row>
    <row r="3" spans="1:10" s="15" customFormat="1" ht="34.5" customHeight="1">
      <c r="A3" s="133" t="s">
        <v>250</v>
      </c>
      <c r="B3" s="134"/>
      <c r="C3" s="135"/>
      <c r="D3" s="16"/>
      <c r="E3" s="16"/>
      <c r="F3" s="16"/>
      <c r="G3" s="16"/>
      <c r="I3" s="17" t="s">
        <v>205</v>
      </c>
      <c r="J3" s="16"/>
    </row>
    <row r="4" spans="1:10" ht="42" customHeight="1">
      <c r="A4" s="131" t="s">
        <v>191</v>
      </c>
      <c r="B4" s="131" t="s">
        <v>192</v>
      </c>
      <c r="C4" s="131" t="s">
        <v>180</v>
      </c>
      <c r="D4" s="131"/>
      <c r="E4" s="131"/>
      <c r="F4" s="131"/>
      <c r="G4" s="131"/>
      <c r="H4" s="131"/>
      <c r="I4" s="131" t="s">
        <v>193</v>
      </c>
      <c r="J4" s="12"/>
    </row>
    <row r="5" spans="1:10" ht="42" customHeight="1">
      <c r="A5" s="131"/>
      <c r="B5" s="131"/>
      <c r="C5" s="131" t="s">
        <v>194</v>
      </c>
      <c r="D5" s="131" t="s">
        <v>181</v>
      </c>
      <c r="E5" s="131"/>
      <c r="F5" s="131" t="s">
        <v>182</v>
      </c>
      <c r="G5" s="131" t="s">
        <v>183</v>
      </c>
      <c r="H5" s="131" t="s">
        <v>184</v>
      </c>
      <c r="I5" s="131"/>
      <c r="J5" s="12"/>
    </row>
    <row r="6" spans="1:10" ht="42" customHeight="1">
      <c r="A6" s="131"/>
      <c r="B6" s="131"/>
      <c r="C6" s="131"/>
      <c r="D6" s="13" t="s">
        <v>185</v>
      </c>
      <c r="E6" s="13" t="s">
        <v>186</v>
      </c>
      <c r="F6" s="131"/>
      <c r="G6" s="131"/>
      <c r="H6" s="131"/>
      <c r="I6" s="131"/>
      <c r="J6" s="12"/>
    </row>
    <row r="7" spans="1:10" ht="30.75" customHeight="1">
      <c r="A7" s="14" t="s">
        <v>192</v>
      </c>
      <c r="B7" s="69">
        <f aca="true" t="shared" si="0" ref="B7:I7">SUM(B8:B12)</f>
        <v>0</v>
      </c>
      <c r="C7" s="69">
        <f t="shared" si="0"/>
        <v>0</v>
      </c>
      <c r="D7" s="69">
        <f t="shared" si="0"/>
        <v>0</v>
      </c>
      <c r="E7" s="69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12"/>
    </row>
    <row r="8" spans="1:10" s="65" customFormat="1" ht="29.25" customHeight="1">
      <c r="A8" s="67"/>
      <c r="B8" s="75"/>
      <c r="C8" s="75"/>
      <c r="D8" s="75"/>
      <c r="E8" s="75"/>
      <c r="F8" s="75"/>
      <c r="G8" s="75"/>
      <c r="H8" s="75"/>
      <c r="I8" s="70"/>
      <c r="J8" s="72"/>
    </row>
    <row r="9" spans="1:10" s="65" customFormat="1" ht="29.25" customHeight="1">
      <c r="A9" s="67"/>
      <c r="B9" s="75"/>
      <c r="C9" s="75"/>
      <c r="D9" s="73"/>
      <c r="E9" s="75"/>
      <c r="F9" s="75"/>
      <c r="G9" s="75"/>
      <c r="H9" s="75"/>
      <c r="I9" s="70"/>
      <c r="J9" s="72"/>
    </row>
    <row r="10" spans="1:10" s="65" customFormat="1" ht="29.25" customHeight="1">
      <c r="A10" s="67"/>
      <c r="B10" s="75"/>
      <c r="C10" s="75"/>
      <c r="D10" s="73"/>
      <c r="E10" s="75"/>
      <c r="F10" s="75"/>
      <c r="G10" s="75"/>
      <c r="H10" s="75"/>
      <c r="I10" s="70"/>
      <c r="J10" s="72"/>
    </row>
    <row r="11" spans="1:10" s="65" customFormat="1" ht="29.25" customHeight="1">
      <c r="A11" s="68"/>
      <c r="B11" s="75"/>
      <c r="C11" s="75"/>
      <c r="D11" s="74"/>
      <c r="E11" s="76"/>
      <c r="F11" s="76"/>
      <c r="G11" s="76"/>
      <c r="H11" s="76"/>
      <c r="I11" s="70"/>
      <c r="J11" s="72"/>
    </row>
    <row r="12" spans="1:9" s="65" customFormat="1" ht="29.25" customHeight="1">
      <c r="A12" s="67"/>
      <c r="B12" s="78"/>
      <c r="C12" s="78"/>
      <c r="D12" s="73"/>
      <c r="E12" s="77"/>
      <c r="F12" s="77"/>
      <c r="G12" s="77"/>
      <c r="H12" s="77"/>
      <c r="I12" s="71"/>
    </row>
  </sheetData>
  <sheetProtection/>
  <mergeCells count="11">
    <mergeCell ref="H5:H6"/>
    <mergeCell ref="I4:I6"/>
    <mergeCell ref="A2:H2"/>
    <mergeCell ref="C4:H4"/>
    <mergeCell ref="D5:E5"/>
    <mergeCell ref="A4:A6"/>
    <mergeCell ref="B4:B6"/>
    <mergeCell ref="C5:C6"/>
    <mergeCell ref="F5:F6"/>
    <mergeCell ref="G5:G6"/>
    <mergeCell ref="A3:C3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11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30.75" customHeight="1">
      <c r="A1" s="47" t="s">
        <v>214</v>
      </c>
    </row>
    <row r="2" spans="1:2" ht="41.25" customHeight="1">
      <c r="A2" s="132" t="s">
        <v>195</v>
      </c>
      <c r="B2" s="132"/>
    </row>
    <row r="3" spans="1:2" ht="30" customHeight="1">
      <c r="A3" s="48" t="s">
        <v>253</v>
      </c>
      <c r="B3" s="17" t="s">
        <v>205</v>
      </c>
    </row>
    <row r="4" spans="1:2" ht="39" customHeight="1">
      <c r="A4" s="19" t="s">
        <v>50</v>
      </c>
      <c r="B4" s="19" t="s">
        <v>196</v>
      </c>
    </row>
    <row r="5" spans="1:2" ht="39" customHeight="1">
      <c r="A5" s="20" t="s">
        <v>197</v>
      </c>
      <c r="B5" s="18">
        <v>53000</v>
      </c>
    </row>
    <row r="6" spans="1:2" ht="39" customHeight="1">
      <c r="A6" s="18" t="s">
        <v>198</v>
      </c>
      <c r="B6" s="18">
        <v>5000</v>
      </c>
    </row>
    <row r="7" spans="1:2" ht="39" customHeight="1">
      <c r="A7" s="18" t="s">
        <v>199</v>
      </c>
      <c r="B7" s="18">
        <v>20000</v>
      </c>
    </row>
    <row r="8" spans="1:2" ht="39" customHeight="1">
      <c r="A8" s="18" t="s">
        <v>200</v>
      </c>
      <c r="B8" s="18"/>
    </row>
    <row r="9" spans="1:2" ht="39" customHeight="1">
      <c r="A9" s="18" t="s">
        <v>201</v>
      </c>
      <c r="B9" s="18">
        <v>20000</v>
      </c>
    </row>
    <row r="10" spans="1:2" ht="39" customHeight="1">
      <c r="A10" s="18" t="s">
        <v>204</v>
      </c>
      <c r="B10" s="18">
        <v>28000</v>
      </c>
    </row>
    <row r="11" spans="1:2" ht="14.25">
      <c r="A11" s="42" t="s">
        <v>203</v>
      </c>
      <c r="B11" s="43"/>
    </row>
  </sheetData>
  <sheetProtection/>
  <mergeCells count="1">
    <mergeCell ref="A2:B2"/>
  </mergeCells>
  <printOptions/>
  <pageMargins left="0.75" right="0.47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J21"/>
  <sheetViews>
    <sheetView zoomScaleSheetLayoutView="100" zoomScalePageLayoutView="0" workbookViewId="0" topLeftCell="A1">
      <selection activeCell="A4" sqref="A5:D15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47" t="s">
        <v>215</v>
      </c>
    </row>
    <row r="2" spans="1:10" ht="24">
      <c r="A2" s="139" t="s">
        <v>202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136" t="s">
        <v>250</v>
      </c>
      <c r="B3" s="136"/>
      <c r="C3" s="136"/>
      <c r="D3" s="137"/>
      <c r="E3" s="30"/>
      <c r="F3" s="30"/>
      <c r="G3" s="30"/>
      <c r="H3" s="30"/>
      <c r="I3" s="30"/>
      <c r="J3" s="31" t="s">
        <v>206</v>
      </c>
    </row>
    <row r="4" spans="1:10" ht="21" customHeight="1">
      <c r="A4" s="138" t="s">
        <v>174</v>
      </c>
      <c r="B4" s="138"/>
      <c r="C4" s="138"/>
      <c r="D4" s="138"/>
      <c r="E4" s="138" t="s">
        <v>175</v>
      </c>
      <c r="F4" s="138"/>
      <c r="G4" s="138"/>
      <c r="H4" s="138"/>
      <c r="I4" s="138"/>
      <c r="J4" s="138"/>
    </row>
    <row r="5" spans="1:10" ht="21" customHeight="1">
      <c r="A5" s="138" t="s">
        <v>58</v>
      </c>
      <c r="B5" s="138"/>
      <c r="C5" s="138"/>
      <c r="D5" s="138" t="s">
        <v>59</v>
      </c>
      <c r="E5" s="138" t="s">
        <v>71</v>
      </c>
      <c r="F5" s="138" t="s">
        <v>74</v>
      </c>
      <c r="G5" s="138"/>
      <c r="H5" s="138"/>
      <c r="I5" s="138" t="s">
        <v>75</v>
      </c>
      <c r="J5" s="138"/>
    </row>
    <row r="6" spans="1:10" ht="21" customHeight="1">
      <c r="A6" s="138"/>
      <c r="B6" s="138"/>
      <c r="C6" s="138"/>
      <c r="D6" s="138"/>
      <c r="E6" s="138"/>
      <c r="F6" s="138" t="s">
        <v>86</v>
      </c>
      <c r="G6" s="138" t="s">
        <v>176</v>
      </c>
      <c r="H6" s="138" t="s">
        <v>177</v>
      </c>
      <c r="I6" s="138" t="s">
        <v>86</v>
      </c>
      <c r="J6" s="138" t="s">
        <v>178</v>
      </c>
    </row>
    <row r="7" spans="1:10" ht="21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</row>
    <row r="8" spans="1:10" ht="21" customHeight="1">
      <c r="A8" s="138" t="s">
        <v>60</v>
      </c>
      <c r="B8" s="138" t="s">
        <v>61</v>
      </c>
      <c r="C8" s="138" t="s">
        <v>62</v>
      </c>
      <c r="D8" s="44" t="s">
        <v>63</v>
      </c>
      <c r="E8" s="45">
        <v>1</v>
      </c>
      <c r="F8" s="45">
        <v>2</v>
      </c>
      <c r="G8" s="45">
        <v>3</v>
      </c>
      <c r="H8" s="45">
        <v>4</v>
      </c>
      <c r="I8" s="45">
        <v>5</v>
      </c>
      <c r="J8" s="45">
        <v>6</v>
      </c>
    </row>
    <row r="9" spans="1:10" ht="21" customHeight="1">
      <c r="A9" s="138"/>
      <c r="B9" s="138"/>
      <c r="C9" s="138"/>
      <c r="D9" s="44" t="s">
        <v>71</v>
      </c>
      <c r="E9" s="46"/>
      <c r="F9" s="46"/>
      <c r="G9" s="46"/>
      <c r="H9" s="46"/>
      <c r="I9" s="46"/>
      <c r="J9" s="46"/>
    </row>
    <row r="10" spans="1:10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2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</sheetData>
  <sheetProtection/>
  <mergeCells count="17">
    <mergeCell ref="H6:H7"/>
    <mergeCell ref="A8:A9"/>
    <mergeCell ref="B8:B9"/>
    <mergeCell ref="C8:C9"/>
    <mergeCell ref="D5:D7"/>
    <mergeCell ref="E5:E7"/>
    <mergeCell ref="F6:F7"/>
    <mergeCell ref="A3:D3"/>
    <mergeCell ref="I6:I7"/>
    <mergeCell ref="A2:J2"/>
    <mergeCell ref="A4:D4"/>
    <mergeCell ref="E4:J4"/>
    <mergeCell ref="F5:H5"/>
    <mergeCell ref="I5:J5"/>
    <mergeCell ref="J6:J7"/>
    <mergeCell ref="A5:C7"/>
    <mergeCell ref="G6:G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2017-01-22T07:43:01Z</cp:lastPrinted>
  <dcterms:created xsi:type="dcterms:W3CDTF">2011-09-13T11:12:31Z</dcterms:created>
  <dcterms:modified xsi:type="dcterms:W3CDTF">2017-11-02T07:02:32Z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