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  <c r="Q24"/>
</calcChain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<sst xmlns="http://schemas.openxmlformats.org/spreadsheetml/2006/main" count="90" uniqueCount="61">
  <si>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</si>
  <si>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2020年第47期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</si>
  <si>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</si>
  <si>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</si>
  <si>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</si>
  <si>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</si>
  <si>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</si>
  <si>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</si>
  <si>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</si>
  <si>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</si>
  <si>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</si>
  <si>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</si>
  <si>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</si>
  <si>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</si>
  <si>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</si>
  <si>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</si>
  <si>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</si>
  <si>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</si>
  <si>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</si>
  <si>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</si>
  <si>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</si>
  <si>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</si>
  <si>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</si>
  <si>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</si>
  <si>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</si>
  <si>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</si>
  <si>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</si>
  <si>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</si>
  <si>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</si>
  <si>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</si>
  <si>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</si>
  <si>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</si>
  <si>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</si>
  <si>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</si>
  <si>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</si>
  <si>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</si>
  <si>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</si>
  <si>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</si>
  <si>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</si>
  <si>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</si>
  <si>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</si>
  <si>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</si>
  <si>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</si>
  <si>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</si>
  <si>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</si>
  <si>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</si>
  <si>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</si>
  <si>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</si>
  <si>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</si>
  <si>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</si>
  <si>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</si>
  <si>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</si>
  <si>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</si>
  <si>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</si>
  <si>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</si>
  <si>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</si>
  <si>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</si>
  <si>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</si>
  <si>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</si>
  <si>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2.TOC停运，NO3-N设备坏，停运。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</si>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</sst>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5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Tahoma"/>
      <family val="2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Tahoma"/>
      <family val="2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Tahoma"/>
      <family val="2"/>
      <charset val="134"/>
    </font>
    <font>
      <sz val="11"/>
      <color indexed="17"/>
      <name val="宋体"/>
      <charset val="134"/>
    </font>
    <font>
      <b/>
      <sz val="11"/>
      <color indexed="52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0"/>
      <color indexed="8"/>
      <name val="Arial"/>
      <family val="2"/>
    </font>
    <font>
      <b/>
      <sz val="15"/>
      <color indexed="56"/>
      <name val="Tahoma"/>
      <family val="2"/>
      <charset val="134"/>
    </font>
    <font>
      <sz val="11"/>
      <color indexed="62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/>
    <xf numFmtId="0" fontId="4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7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21" fillId="4" borderId="1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26" fillId="5" borderId="3" applyNumberForma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181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3" fillId="25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8" xfId="0" applyNumberFormat="1" applyFont="1" applyBorder="1" applyAlignment="1">
      <alignment horizontal="left" vertical="top" wrapText="1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</cellXfs>
  <cellStyles count="339">
    <cellStyle name="20% - 强调文字颜色 1 2" xfId="1"/>
    <cellStyle name="20% - 强调文字颜色 1 2 2" xfId="51"/>
    <cellStyle name="20% - 强调文字颜色 1 3" xfId="47"/>
    <cellStyle name="20% - 强调文字颜色 1 4" xfId="42"/>
    <cellStyle name="20% - 强调文字颜色 1 5" xfId="40"/>
    <cellStyle name="20% - 强调文字颜色 1 6" xfId="44"/>
    <cellStyle name="20% - 强调文字颜色 1 7" xfId="46"/>
    <cellStyle name="20% - 强调文字颜色 1 8" xfId="50"/>
    <cellStyle name="20% - 强调文字颜色 2 2" xfId="53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60"/>
    <cellStyle name="20% - 强调文字颜色 3 2 2" xfId="62"/>
    <cellStyle name="20% - 强调文字颜色 3 3" xfId="25"/>
    <cellStyle name="20% - 强调文字颜色 3 4" xfId="64"/>
    <cellStyle name="20% - 强调文字颜色 3 5" xfId="66"/>
    <cellStyle name="20% - 强调文字颜色 3 6" xfId="68"/>
    <cellStyle name="20% - 强调文字颜色 3 7" xfId="71"/>
    <cellStyle name="20% - 强调文字颜色 3 8" xfId="73"/>
    <cellStyle name="20% - 强调文字颜色 4 2" xfId="75"/>
    <cellStyle name="20% - 强调文字颜色 4 2 2" xfId="77"/>
    <cellStyle name="20% - 强调文字颜色 4 3" xfId="79"/>
    <cellStyle name="20% - 强调文字颜色 4 4" xfId="82"/>
    <cellStyle name="20% - 强调文字颜色 4 5" xfId="10"/>
    <cellStyle name="20% - 强调文字颜色 4 6" xfId="85"/>
    <cellStyle name="20% - 强调文字颜色 4 7" xfId="88"/>
    <cellStyle name="20% - 强调文字颜色 4 8" xfId="91"/>
    <cellStyle name="20% - 强调文字颜色 5 2" xfId="92"/>
    <cellStyle name="20% - 强调文字颜色 5 2 2" xfId="93"/>
    <cellStyle name="20% - 强调文字颜色 5 3" xfId="94"/>
    <cellStyle name="20% - 强调文字颜色 5 4" xfId="96"/>
    <cellStyle name="20% - 强调文字颜色 5 5" xfId="98"/>
    <cellStyle name="20% - 强调文字颜色 5 6" xfId="100"/>
    <cellStyle name="20% - 强调文字颜色 5 7" xfId="102"/>
    <cellStyle name="20% - 强调文字颜色 5 8" xfId="104"/>
    <cellStyle name="20% - 强调文字颜色 6 2" xfId="105"/>
    <cellStyle name="20% - 强调文字颜色 6 2 2" xfId="107"/>
    <cellStyle name="20% - 强调文字颜色 6 3" xfId="108"/>
    <cellStyle name="20% - 强调文字颜色 6 4" xfId="110"/>
    <cellStyle name="20% - 强调文字颜色 6 5" xfId="113"/>
    <cellStyle name="20% - 强调文字颜色 6 6" xfId="115"/>
    <cellStyle name="20% - 强调文字颜色 6 7" xfId="117"/>
    <cellStyle name="20% - 强调文字颜色 6 8" xfId="119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7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6"/>
    <cellStyle name="40% - 强调文字颜色 4 3" xfId="147"/>
    <cellStyle name="40% - 强调文字颜色 4 4" xfId="106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7"/>
    <cellStyle name="40% - 强调文字颜色 5 7" xfId="22"/>
    <cellStyle name="40% - 强调文字颜色 5 8" xfId="158"/>
    <cellStyle name="40% - 强调文字颜色 6 2" xfId="160"/>
    <cellStyle name="40% - 强调文字颜色 6 2 2" xfId="161"/>
    <cellStyle name="40% - 强调文字颜色 6 3" xfId="163"/>
    <cellStyle name="40% - 强调文字颜色 6 4" xfId="165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3"/>
    <cellStyle name="60% - 强调文字颜色 1 2 2" xfId="169"/>
    <cellStyle name="60% - 强调文字颜色 1 3" xfId="65"/>
    <cellStyle name="60% - 强调文字颜色 1 4" xfId="67"/>
    <cellStyle name="60% - 强调文字颜色 1 5" xfId="70"/>
    <cellStyle name="60% - 强调文字颜色 1 6" xfId="72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5"/>
    <cellStyle name="60% - 强调文字颜色 3 2 2" xfId="174"/>
    <cellStyle name="60% - 强调文字颜色 3 3" xfId="97"/>
    <cellStyle name="60% - 强调文字颜色 3 4" xfId="99"/>
    <cellStyle name="60% - 强调文字颜色 3 5" xfId="101"/>
    <cellStyle name="60% - 强调文字颜色 3 6" xfId="103"/>
    <cellStyle name="60% - 强调文字颜色 3 7" xfId="175"/>
    <cellStyle name="60% - 强调文字颜色 3 8" xfId="177"/>
    <cellStyle name="60% - 强调文字颜色 4 2" xfId="109"/>
    <cellStyle name="60% - 强调文字颜色 4 2 2" xfId="164"/>
    <cellStyle name="60% - 强调文字颜色 4 3" xfId="111"/>
    <cellStyle name="60% - 强调文字颜色 4 4" xfId="114"/>
    <cellStyle name="60% - 强调文字颜色 4 5" xfId="116"/>
    <cellStyle name="60% - 强调文字颜色 4 6" xfId="118"/>
    <cellStyle name="60% - 强调文字颜色 4 7" xfId="178"/>
    <cellStyle name="60% - 强调文字颜色 4 8" xfId="76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4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4"/>
    <cellStyle name="标题 4 3" xfId="226"/>
    <cellStyle name="标题 4 4" xfId="145"/>
    <cellStyle name="标题 4 5" xfId="228"/>
    <cellStyle name="标题 4 6" xfId="230"/>
    <cellStyle name="标题 4 7" xfId="232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 2" xfId="241"/>
    <cellStyle name="差 2 2" xfId="242"/>
    <cellStyle name="差 3" xfId="244"/>
    <cellStyle name="差 4" xfId="246"/>
    <cellStyle name="差 5" xfId="248"/>
    <cellStyle name="差 6" xfId="15"/>
    <cellStyle name="差 7" xfId="16"/>
    <cellStyle name="差 8" xfId="18"/>
    <cellStyle name="常规" xfId="0" builtinId="0"/>
    <cellStyle name="常规 2" xfId="249"/>
    <cellStyle name="常规 2 2" xfId="176"/>
    <cellStyle name="常规 3" xfId="74"/>
    <cellStyle name="常规 4" xfId="78"/>
    <cellStyle name="常规 5" xfId="80"/>
    <cellStyle name="常规 6" xfId="8"/>
    <cellStyle name="常规 7" xfId="83"/>
    <cellStyle name="常规 8" xfId="86"/>
    <cellStyle name="常规 9" xfId="89"/>
    <cellStyle name="好 2" xfId="39"/>
    <cellStyle name="好 2 2" xfId="250"/>
    <cellStyle name="好 3" xfId="43"/>
    <cellStyle name="好 4" xfId="45"/>
    <cellStyle name="好 5" xfId="48"/>
    <cellStyle name="好 6" xfId="251"/>
    <cellStyle name="好 7" xfId="252"/>
    <cellStyle name="好 8" xfId="254"/>
    <cellStyle name="汇总 2" xfId="255"/>
    <cellStyle name="汇总 2 2" xfId="225"/>
    <cellStyle name="汇总 3" xfId="256"/>
    <cellStyle name="汇总 4" xfId="257"/>
    <cellStyle name="汇总 5" xfId="258"/>
    <cellStyle name="汇总 6" xfId="4"/>
    <cellStyle name="汇总 7" xfId="259"/>
    <cellStyle name="汇总 8" xfId="260"/>
    <cellStyle name="计算 2" xfId="6"/>
    <cellStyle name="计算 2 2" xfId="136"/>
    <cellStyle name="计算 3" xfId="35"/>
    <cellStyle name="计算 4" xfId="36"/>
    <cellStyle name="计算 5" xfId="38"/>
    <cellStyle name="计算 6" xfId="262"/>
    <cellStyle name="计算 7" xfId="264"/>
    <cellStyle name="计算 8" xfId="266"/>
    <cellStyle name="检查单元格 2" xfId="144"/>
    <cellStyle name="检查单元格 2 2" xfId="267"/>
    <cellStyle name="检查单元格 3" xfId="227"/>
    <cellStyle name="检查单元格 4" xfId="229"/>
    <cellStyle name="检查单元格 5" xfId="231"/>
    <cellStyle name="检查单元格 6" xfId="233"/>
    <cellStyle name="检查单元格 7" xfId="61"/>
    <cellStyle name="检查单元格 8" xfId="268"/>
    <cellStyle name="解释性文本 2" xfId="269"/>
    <cellStyle name="解释性文本 2 2" xfId="11"/>
    <cellStyle name="解释性文本 3" xfId="270"/>
    <cellStyle name="解释性文本 4" xfId="271"/>
    <cellStyle name="解释性文本 5" xfId="240"/>
    <cellStyle name="解释性文本 6" xfId="243"/>
    <cellStyle name="解释性文本 7" xfId="245"/>
    <cellStyle name="解释性文本 8" xfId="247"/>
    <cellStyle name="警告文本 2" xfId="272"/>
    <cellStyle name="警告文本 2 2" xfId="69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1"/>
    <cellStyle name="链接单元格 5" xfId="3"/>
    <cellStyle name="链接单元格 6" xfId="34"/>
    <cellStyle name="链接单元格 7" xfId="27"/>
    <cellStyle name="链接单元格 8" xfId="21"/>
    <cellStyle name="强调文字颜色 1 2" xfId="281"/>
    <cellStyle name="强调文字颜色 1 2 2" xfId="193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2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3"/>
    <cellStyle name="强调文字颜色 4 3" xfId="301"/>
    <cellStyle name="强调文字颜色 4 4" xfId="302"/>
    <cellStyle name="强调文字颜色 4 5" xfId="304"/>
    <cellStyle name="强调文字颜色 4 6" xfId="306"/>
    <cellStyle name="强调文字颜色 4 7" xfId="308"/>
    <cellStyle name="强调文字颜色 4 8" xfId="310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7"/>
    <cellStyle name="适中 2 2" xfId="159"/>
    <cellStyle name="适中 3" xfId="261"/>
    <cellStyle name="适中 4" xfId="263"/>
    <cellStyle name="适中 5" xfId="265"/>
    <cellStyle name="适中 6" xfId="327"/>
    <cellStyle name="适中 7" xfId="59"/>
    <cellStyle name="适中 8" xfId="24"/>
    <cellStyle name="输出 2" xfId="30"/>
    <cellStyle name="输出 2 2" xfId="52"/>
    <cellStyle name="输出 3" xfId="2"/>
    <cellStyle name="输出 4" xfId="33"/>
    <cellStyle name="输出 5" xfId="26"/>
    <cellStyle name="输出 6" xfId="20"/>
    <cellStyle name="输出 7" xfId="328"/>
    <cellStyle name="输出 8" xfId="329"/>
    <cellStyle name="输入 2" xfId="303"/>
    <cellStyle name="输入 2 2" xfId="330"/>
    <cellStyle name="输入 3" xfId="305"/>
    <cellStyle name="输入 4" xfId="307"/>
    <cellStyle name="输入 5" xfId="309"/>
    <cellStyle name="输入 6" xfId="331"/>
    <cellStyle name="输入 7" xfId="223"/>
    <cellStyle name="输入 8" xfId="332"/>
    <cellStyle name="注释 2" xfId="333"/>
    <cellStyle name="注释 2 2" xfId="156"/>
    <cellStyle name="注释 3" xfId="334"/>
    <cellStyle name="注释 4" xfId="335"/>
    <cellStyle name="注释 5" xfId="12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>
      <selection activeCell="J8" sqref="J8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7" width="7.25" customWidth="1"/>
    <col min="18" max="19" width="8.25" customWidth="1"/>
  </cols>
  <sheetData>
    <row r="1" spans="1:21" ht="25.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45"/>
      <c r="S1" s="45"/>
    </row>
    <row r="2" spans="1:21" ht="20.100000000000001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6"/>
      <c r="S2" s="46"/>
    </row>
    <row r="3" spans="1:21" s="1" customFormat="1" ht="18" customHeight="1">
      <c r="A3" s="65"/>
      <c r="B3" s="66"/>
      <c r="C3" s="65" t="s">
        <v>2</v>
      </c>
      <c r="D3" s="67"/>
      <c r="E3" s="67"/>
      <c r="F3" s="67"/>
      <c r="G3" s="66"/>
      <c r="H3" s="65" t="s">
        <v>3</v>
      </c>
      <c r="I3" s="67"/>
      <c r="J3" s="67"/>
      <c r="K3" s="67"/>
      <c r="L3" s="67"/>
      <c r="M3" s="67"/>
      <c r="N3" s="67"/>
      <c r="O3" s="67"/>
      <c r="P3" s="67"/>
      <c r="Q3" s="67"/>
      <c r="R3" s="47"/>
      <c r="S3" s="47"/>
    </row>
    <row r="4" spans="1:21" s="2" customFormat="1" ht="16.5">
      <c r="A4" s="82" t="s">
        <v>4</v>
      </c>
      <c r="B4" s="82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4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8" t="s">
        <v>20</v>
      </c>
      <c r="R4" s="49"/>
      <c r="S4" s="49"/>
      <c r="U4" s="50"/>
    </row>
    <row r="5" spans="1:21" s="2" customFormat="1" ht="18" customHeight="1">
      <c r="A5" s="83"/>
      <c r="B5" s="83"/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35" t="s">
        <v>23</v>
      </c>
      <c r="J5" s="7" t="s">
        <v>26</v>
      </c>
      <c r="K5" s="7" t="s">
        <v>26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26</v>
      </c>
      <c r="Q5" s="7" t="s">
        <v>26</v>
      </c>
      <c r="R5" s="51"/>
      <c r="S5" s="51"/>
    </row>
    <row r="6" spans="1:21" s="1" customFormat="1" ht="18" customHeight="1">
      <c r="A6" s="8">
        <v>44151</v>
      </c>
      <c r="B6" s="6" t="s">
        <v>28</v>
      </c>
      <c r="C6" s="9">
        <v>21.5</v>
      </c>
      <c r="D6" s="10">
        <v>8.16</v>
      </c>
      <c r="E6" s="10">
        <v>9.6</v>
      </c>
      <c r="F6" s="11">
        <v>343</v>
      </c>
      <c r="G6" s="11">
        <v>1</v>
      </c>
      <c r="H6" s="11">
        <v>1.5</v>
      </c>
      <c r="I6" s="11">
        <v>0.02</v>
      </c>
      <c r="J6" s="11">
        <v>2E-3</v>
      </c>
      <c r="K6" s="11"/>
      <c r="L6" s="10">
        <v>3.32</v>
      </c>
      <c r="M6" s="10">
        <v>154.04</v>
      </c>
      <c r="N6" s="10">
        <v>3.54</v>
      </c>
      <c r="O6" s="10">
        <v>0.97</v>
      </c>
      <c r="P6" s="11">
        <v>1.0999999999999999E-2</v>
      </c>
      <c r="Q6" s="11"/>
      <c r="R6" s="52"/>
      <c r="S6" s="52"/>
    </row>
    <row r="7" spans="1:21" s="1" customFormat="1" ht="18" customHeight="1">
      <c r="A7" s="8">
        <v>44152</v>
      </c>
      <c r="B7" s="6" t="s">
        <v>29</v>
      </c>
      <c r="C7" s="9">
        <v>22.1</v>
      </c>
      <c r="D7" s="10">
        <v>8.2200000000000006</v>
      </c>
      <c r="E7" s="10">
        <v>9.67</v>
      </c>
      <c r="F7" s="11">
        <v>341</v>
      </c>
      <c r="G7" s="11">
        <v>1</v>
      </c>
      <c r="H7" s="11">
        <v>1.6</v>
      </c>
      <c r="I7" s="11">
        <v>0.02</v>
      </c>
      <c r="J7" s="11">
        <v>2E-3</v>
      </c>
      <c r="K7" s="11"/>
      <c r="L7" s="10">
        <v>3.27</v>
      </c>
      <c r="M7" s="10">
        <v>144.04</v>
      </c>
      <c r="N7" s="10">
        <v>3.9</v>
      </c>
      <c r="O7" s="10">
        <v>0.96</v>
      </c>
      <c r="P7" s="11">
        <v>1.2999999999999999E-2</v>
      </c>
      <c r="Q7" s="11"/>
      <c r="R7" s="52"/>
      <c r="S7" s="52"/>
    </row>
    <row r="8" spans="1:21" s="1" customFormat="1" ht="18" customHeight="1">
      <c r="A8" s="8">
        <v>44153</v>
      </c>
      <c r="B8" s="6" t="s">
        <v>30</v>
      </c>
      <c r="C8" s="9">
        <v>22.2</v>
      </c>
      <c r="D8" s="10">
        <v>8.25</v>
      </c>
      <c r="E8" s="10">
        <v>9.2200000000000006</v>
      </c>
      <c r="F8" s="11">
        <v>263</v>
      </c>
      <c r="G8" s="11">
        <v>1</v>
      </c>
      <c r="H8" s="11">
        <v>1.7</v>
      </c>
      <c r="I8" s="11">
        <v>0.02</v>
      </c>
      <c r="J8" s="11">
        <v>2E-3</v>
      </c>
      <c r="K8" s="11"/>
      <c r="L8" s="10">
        <v>3.51</v>
      </c>
      <c r="M8" s="10">
        <v>150.13</v>
      </c>
      <c r="N8" s="10">
        <v>2.85</v>
      </c>
      <c r="O8" s="10">
        <v>0.76</v>
      </c>
      <c r="P8" s="11">
        <v>1.0999999999999999E-2</v>
      </c>
      <c r="Q8" s="11"/>
      <c r="R8" s="52"/>
      <c r="S8" s="52"/>
    </row>
    <row r="9" spans="1:21" s="1" customFormat="1" ht="18" customHeight="1">
      <c r="A9" s="8">
        <v>44154</v>
      </c>
      <c r="B9" s="6" t="s">
        <v>31</v>
      </c>
      <c r="C9" s="9">
        <v>23</v>
      </c>
      <c r="D9" s="10">
        <v>8.18</v>
      </c>
      <c r="E9" s="10">
        <v>9.66</v>
      </c>
      <c r="F9" s="11">
        <v>335</v>
      </c>
      <c r="G9" s="11">
        <v>1</v>
      </c>
      <c r="H9" s="11">
        <v>1.9</v>
      </c>
      <c r="I9" s="11">
        <v>0.02</v>
      </c>
      <c r="J9" s="11">
        <v>3.0000000000000001E-3</v>
      </c>
      <c r="K9" s="11"/>
      <c r="L9" s="10">
        <v>3.34</v>
      </c>
      <c r="M9" s="10">
        <v>147.06</v>
      </c>
      <c r="N9" s="10">
        <v>3.28</v>
      </c>
      <c r="O9" s="10">
        <v>0.85</v>
      </c>
      <c r="P9" s="11">
        <v>8.9999999999999993E-3</v>
      </c>
      <c r="Q9" s="11"/>
      <c r="R9" s="52"/>
      <c r="S9" s="52"/>
    </row>
    <row r="10" spans="1:21" s="1" customFormat="1" ht="18" customHeight="1">
      <c r="A10" s="8">
        <v>44155</v>
      </c>
      <c r="B10" s="6" t="s">
        <v>32</v>
      </c>
      <c r="C10" s="9">
        <v>22.6</v>
      </c>
      <c r="D10" s="10">
        <v>8.1999999999999993</v>
      </c>
      <c r="E10" s="10">
        <v>9.09</v>
      </c>
      <c r="F10" s="11">
        <v>321</v>
      </c>
      <c r="G10" s="11">
        <v>1</v>
      </c>
      <c r="H10" s="11">
        <v>1.8</v>
      </c>
      <c r="I10" s="11">
        <v>0.02</v>
      </c>
      <c r="J10" s="11">
        <v>2E-3</v>
      </c>
      <c r="K10" s="11"/>
      <c r="L10" s="10">
        <v>3.17</v>
      </c>
      <c r="M10" s="10">
        <v>148.91</v>
      </c>
      <c r="N10" s="10">
        <v>2.5</v>
      </c>
      <c r="O10" s="10">
        <v>0.84</v>
      </c>
      <c r="P10" s="11">
        <v>7.0000000000000001E-3</v>
      </c>
      <c r="Q10" s="11"/>
      <c r="R10" s="52"/>
      <c r="S10" s="52"/>
    </row>
    <row r="11" spans="1:21" s="1" customFormat="1" ht="18" customHeight="1">
      <c r="A11" s="8">
        <v>44156</v>
      </c>
      <c r="B11" s="6" t="s">
        <v>33</v>
      </c>
      <c r="C11" s="9">
        <v>22.7</v>
      </c>
      <c r="D11" s="10">
        <v>8.2899999999999991</v>
      </c>
      <c r="E11" s="10">
        <v>9.73</v>
      </c>
      <c r="F11" s="11">
        <v>353</v>
      </c>
      <c r="G11" s="11">
        <v>1</v>
      </c>
      <c r="H11" s="11">
        <v>1.8</v>
      </c>
      <c r="I11" s="11">
        <v>0.02</v>
      </c>
      <c r="J11" s="11">
        <v>2E-3</v>
      </c>
      <c r="K11" s="11"/>
      <c r="L11" s="10">
        <v>2.99</v>
      </c>
      <c r="M11" s="10">
        <v>147.6</v>
      </c>
      <c r="N11" s="10">
        <v>3.64</v>
      </c>
      <c r="O11" s="10">
        <v>0.76</v>
      </c>
      <c r="P11" s="11">
        <v>1.0999999999999999E-2</v>
      </c>
      <c r="Q11" s="11"/>
      <c r="R11" s="52"/>
      <c r="S11" s="52"/>
    </row>
    <row r="12" spans="1:21" s="1" customFormat="1" ht="18" customHeight="1">
      <c r="A12" s="8">
        <v>44157</v>
      </c>
      <c r="B12" s="6" t="s">
        <v>34</v>
      </c>
      <c r="C12" s="9">
        <v>20.7</v>
      </c>
      <c r="D12" s="10">
        <v>8.18</v>
      </c>
      <c r="E12" s="10">
        <v>8.9499999999999993</v>
      </c>
      <c r="F12" s="11">
        <v>349</v>
      </c>
      <c r="G12" s="11">
        <v>1</v>
      </c>
      <c r="H12" s="11">
        <v>1.8</v>
      </c>
      <c r="I12" s="11">
        <v>0.03</v>
      </c>
      <c r="J12" s="11">
        <v>2E-3</v>
      </c>
      <c r="K12" s="11"/>
      <c r="L12" s="10">
        <v>3</v>
      </c>
      <c r="M12" s="10">
        <v>155.16</v>
      </c>
      <c r="N12" s="10">
        <v>2.62</v>
      </c>
      <c r="O12" s="10">
        <v>0.9</v>
      </c>
      <c r="P12" s="11">
        <v>1.4E-2</v>
      </c>
      <c r="Q12" s="11"/>
      <c r="R12" s="52"/>
      <c r="S12" s="52"/>
    </row>
    <row r="13" spans="1:21" s="1" customFormat="1" ht="18" customHeight="1">
      <c r="A13" s="68" t="s">
        <v>35</v>
      </c>
      <c r="B13" s="69"/>
      <c r="C13" s="12">
        <f t="shared" ref="C13:J13" si="0">AVERAGE(C6:C12)</f>
        <v>22.11428571428571</v>
      </c>
      <c r="D13" s="13">
        <f t="shared" si="0"/>
        <v>8.2114285714285717</v>
      </c>
      <c r="E13" s="13">
        <f t="shared" si="0"/>
        <v>9.4171428571428599</v>
      </c>
      <c r="F13" s="14">
        <f t="shared" si="0"/>
        <v>329.28571428571428</v>
      </c>
      <c r="G13" s="14">
        <f t="shared" si="0"/>
        <v>1</v>
      </c>
      <c r="H13" s="15">
        <f t="shared" si="0"/>
        <v>1.7285714285714289</v>
      </c>
      <c r="I13" s="13">
        <f t="shared" si="0"/>
        <v>2.1428571428571432E-2</v>
      </c>
      <c r="J13" s="33">
        <f t="shared" si="0"/>
        <v>2.142857142857143E-3</v>
      </c>
      <c r="K13" s="33"/>
      <c r="L13" s="31">
        <f t="shared" ref="L13:P13" si="1">AVERAGE(L6:L12)</f>
        <v>3.2285714285714286</v>
      </c>
      <c r="M13" s="31">
        <f t="shared" si="1"/>
        <v>149.56285714285715</v>
      </c>
      <c r="N13" s="31">
        <f t="shared" si="1"/>
        <v>3.1900000000000004</v>
      </c>
      <c r="O13" s="31">
        <f t="shared" si="1"/>
        <v>0.86285714285714288</v>
      </c>
      <c r="P13" s="33">
        <f t="shared" si="1"/>
        <v>1.0857142857142857E-2</v>
      </c>
      <c r="Q13" s="31"/>
      <c r="R13" s="53"/>
      <c r="S13" s="53"/>
    </row>
    <row r="14" spans="1:21" s="1" customFormat="1" ht="18" customHeight="1">
      <c r="A14" s="68" t="s">
        <v>36</v>
      </c>
      <c r="B14" s="69"/>
      <c r="C14" s="16"/>
      <c r="D14" s="17" t="s">
        <v>37</v>
      </c>
      <c r="E14" s="17" t="s">
        <v>37</v>
      </c>
      <c r="F14" s="18"/>
      <c r="G14" s="18"/>
      <c r="H14" s="19" t="s">
        <v>37</v>
      </c>
      <c r="I14" s="19" t="s">
        <v>37</v>
      </c>
      <c r="J14" s="36" t="s">
        <v>37</v>
      </c>
      <c r="K14" s="16"/>
      <c r="L14" s="17" t="s">
        <v>37</v>
      </c>
      <c r="M14" s="19" t="s">
        <v>38</v>
      </c>
      <c r="N14" s="19" t="s">
        <v>37</v>
      </c>
      <c r="O14" s="19" t="s">
        <v>37</v>
      </c>
      <c r="P14" s="19" t="s">
        <v>37</v>
      </c>
      <c r="Q14" s="54"/>
      <c r="R14" s="55"/>
      <c r="S14" s="55"/>
    </row>
    <row r="15" spans="1:21" s="1" customFormat="1" ht="18" customHeight="1">
      <c r="A15" s="68" t="s">
        <v>39</v>
      </c>
      <c r="B15" s="69"/>
      <c r="C15" s="70" t="s">
        <v>38</v>
      </c>
      <c r="D15" s="71"/>
      <c r="E15" s="71"/>
      <c r="F15" s="71"/>
      <c r="G15" s="72"/>
      <c r="H15" s="20" t="s">
        <v>40</v>
      </c>
      <c r="I15" s="20"/>
      <c r="J15" s="70"/>
      <c r="K15" s="71"/>
      <c r="L15" s="71"/>
      <c r="M15" s="71"/>
      <c r="N15" s="71"/>
      <c r="O15" s="71"/>
      <c r="P15" s="71"/>
      <c r="Q15" s="71"/>
      <c r="R15" s="56"/>
      <c r="S15" s="56"/>
    </row>
    <row r="16" spans="1:21" s="3" customFormat="1" ht="25.15" customHeight="1">
      <c r="A16" s="73" t="s">
        <v>41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57"/>
      <c r="S16" s="57"/>
    </row>
    <row r="17" spans="1:20" ht="16.5">
      <c r="A17" s="75"/>
      <c r="B17" s="76"/>
      <c r="C17" s="21" t="s">
        <v>6</v>
      </c>
      <c r="D17" s="21" t="s">
        <v>7</v>
      </c>
      <c r="E17" s="21" t="s">
        <v>8</v>
      </c>
      <c r="F17" s="21" t="s">
        <v>9</v>
      </c>
      <c r="G17" s="21" t="s">
        <v>10</v>
      </c>
      <c r="H17" s="21" t="s">
        <v>42</v>
      </c>
      <c r="I17" s="37" t="s">
        <v>43</v>
      </c>
      <c r="J17" s="21" t="s">
        <v>13</v>
      </c>
      <c r="K17" s="21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44</v>
      </c>
      <c r="Q17" s="48" t="s">
        <v>20</v>
      </c>
      <c r="R17" s="58"/>
      <c r="S17" s="58"/>
    </row>
    <row r="18" spans="1:20" ht="14.25" customHeight="1">
      <c r="A18" s="77" t="s">
        <v>45</v>
      </c>
      <c r="B18" s="7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58"/>
      <c r="S18" s="58"/>
    </row>
    <row r="19" spans="1:20" ht="14.25" customHeight="1">
      <c r="A19" s="79" t="s">
        <v>46</v>
      </c>
      <c r="B19" s="8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58"/>
      <c r="S19" s="58"/>
      <c r="T19" s="59"/>
    </row>
    <row r="20" spans="1:20" ht="14.25" customHeight="1">
      <c r="A20" s="79" t="s">
        <v>47</v>
      </c>
      <c r="B20" s="80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58"/>
      <c r="S20" s="58"/>
    </row>
    <row r="21" spans="1:20" ht="14.25" customHeight="1">
      <c r="A21" s="77" t="s">
        <v>48</v>
      </c>
      <c r="B21" s="7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8"/>
      <c r="S21" s="58"/>
    </row>
    <row r="22" spans="1:20" ht="14.25" customHeight="1">
      <c r="A22" s="21" t="s">
        <v>49</v>
      </c>
      <c r="B22" s="21" t="s">
        <v>50</v>
      </c>
      <c r="C22" s="24">
        <v>18.5</v>
      </c>
      <c r="D22" s="24">
        <v>6.86</v>
      </c>
      <c r="E22" s="25">
        <v>8.7799999999999994</v>
      </c>
      <c r="F22" s="26">
        <v>1413</v>
      </c>
      <c r="G22" s="27">
        <v>100</v>
      </c>
      <c r="H22" s="28">
        <v>1.65</v>
      </c>
      <c r="I22" s="38">
        <v>1</v>
      </c>
      <c r="J22" s="39">
        <v>0.25</v>
      </c>
      <c r="K22" s="33"/>
      <c r="L22" s="25">
        <v>0.1</v>
      </c>
      <c r="M22" s="39">
        <v>0.2</v>
      </c>
      <c r="N22" s="39">
        <v>0.02</v>
      </c>
      <c r="O22" s="39">
        <v>0.02</v>
      </c>
      <c r="P22" s="39">
        <v>0.02</v>
      </c>
      <c r="Q22" s="25"/>
      <c r="R22" s="58"/>
      <c r="S22" s="58"/>
    </row>
    <row r="23" spans="1:20" ht="14.25" customHeight="1">
      <c r="A23" s="21" t="s">
        <v>51</v>
      </c>
      <c r="B23" s="21" t="s">
        <v>52</v>
      </c>
      <c r="C23" s="24">
        <v>18.399999999999999</v>
      </c>
      <c r="D23" s="25">
        <v>6.85</v>
      </c>
      <c r="E23" s="25">
        <v>8.7200000000000006</v>
      </c>
      <c r="F23" s="26">
        <v>1411</v>
      </c>
      <c r="G23" s="26">
        <v>101</v>
      </c>
      <c r="H23" s="28">
        <v>1.79</v>
      </c>
      <c r="I23" s="38">
        <v>1.038</v>
      </c>
      <c r="J23" s="39">
        <v>0.2417</v>
      </c>
      <c r="K23" s="33"/>
      <c r="L23" s="25">
        <v>9.35E-2</v>
      </c>
      <c r="M23" s="39">
        <v>0.20399999999999999</v>
      </c>
      <c r="N23" s="39">
        <v>2.06E-2</v>
      </c>
      <c r="O23" s="39">
        <v>2.01E-2</v>
      </c>
      <c r="P23" s="39">
        <v>1.9199999999999998E-2</v>
      </c>
      <c r="Q23" s="25"/>
      <c r="R23" s="58"/>
      <c r="S23" s="58"/>
    </row>
    <row r="24" spans="1:20" ht="13.9" customHeight="1">
      <c r="A24" s="21" t="s">
        <v>53</v>
      </c>
      <c r="B24" s="21" t="s">
        <v>54</v>
      </c>
      <c r="C24" s="25">
        <f t="shared" ref="C24:J24" si="2">(C23-C22)/C22*100</f>
        <v>-0.54054054054054823</v>
      </c>
      <c r="D24" s="25">
        <f t="shared" si="2"/>
        <v>-0.14577259475219642</v>
      </c>
      <c r="E24" s="25">
        <f t="shared" si="2"/>
        <v>-0.68337129840545252</v>
      </c>
      <c r="F24" s="25">
        <f t="shared" si="2"/>
        <v>-0.14154281670205238</v>
      </c>
      <c r="G24" s="25">
        <f t="shared" si="2"/>
        <v>1</v>
      </c>
      <c r="H24" s="25">
        <f t="shared" si="2"/>
        <v>8.4848484848484915</v>
      </c>
      <c r="I24" s="25">
        <f t="shared" si="2"/>
        <v>3.8000000000000034</v>
      </c>
      <c r="J24" s="25">
        <f t="shared" si="2"/>
        <v>-3.3200000000000007</v>
      </c>
      <c r="K24" s="31"/>
      <c r="L24" s="25">
        <f t="shared" ref="L24:Q24" si="3">(L23-L22)/L22*100</f>
        <v>-6.5000000000000053</v>
      </c>
      <c r="M24" s="25">
        <f t="shared" si="3"/>
        <v>1.999999999999988</v>
      </c>
      <c r="N24" s="25">
        <f t="shared" si="3"/>
        <v>2.9999999999999991</v>
      </c>
      <c r="O24" s="25">
        <f t="shared" si="3"/>
        <v>0.499999999999997</v>
      </c>
      <c r="P24" s="25">
        <f t="shared" si="3"/>
        <v>-4.0000000000000107</v>
      </c>
      <c r="Q24" s="25" t="e">
        <f t="shared" si="3"/>
        <v>#DIV/0!</v>
      </c>
      <c r="R24" s="58"/>
      <c r="S24" s="58"/>
    </row>
    <row r="25" spans="1:20" ht="13.9" customHeight="1">
      <c r="A25" s="84" t="s">
        <v>55</v>
      </c>
      <c r="B25" s="29" t="s">
        <v>56</v>
      </c>
      <c r="C25" s="30"/>
      <c r="D25" s="30"/>
      <c r="E25" s="31"/>
      <c r="F25" s="32"/>
      <c r="G25" s="32"/>
      <c r="H25" s="33"/>
      <c r="I25" s="40"/>
      <c r="J25" s="41"/>
      <c r="K25" s="42"/>
      <c r="L25" s="31"/>
      <c r="M25" s="41"/>
      <c r="N25" s="41"/>
      <c r="O25" s="41"/>
      <c r="P25" s="41"/>
      <c r="Q25" s="41"/>
      <c r="R25" s="58"/>
      <c r="S25" s="58"/>
    </row>
    <row r="26" spans="1:20" ht="13.9" customHeight="1">
      <c r="A26" s="85"/>
      <c r="B26" s="29" t="s">
        <v>57</v>
      </c>
      <c r="C26" s="30"/>
      <c r="D26" s="31"/>
      <c r="E26" s="31"/>
      <c r="F26" s="32"/>
      <c r="G26" s="32"/>
      <c r="H26" s="33"/>
      <c r="I26" s="40"/>
      <c r="J26" s="41"/>
      <c r="K26" s="42"/>
      <c r="L26" s="31"/>
      <c r="M26" s="41"/>
      <c r="N26" s="41"/>
      <c r="O26" s="41"/>
      <c r="P26" s="41"/>
      <c r="Q26" s="41"/>
      <c r="R26" s="58"/>
      <c r="S26" s="58"/>
    </row>
    <row r="27" spans="1:20" ht="14.25" customHeight="1">
      <c r="A27" s="86"/>
      <c r="B27" s="22" t="s">
        <v>54</v>
      </c>
      <c r="C27" s="31"/>
      <c r="D27" s="31"/>
      <c r="E27" s="31"/>
      <c r="F27" s="31"/>
      <c r="G27" s="31"/>
      <c r="H27" s="31"/>
      <c r="I27" s="31"/>
      <c r="J27" s="31"/>
      <c r="K27" s="43"/>
      <c r="L27" s="31"/>
      <c r="M27" s="31"/>
      <c r="N27" s="31"/>
      <c r="O27" s="31"/>
      <c r="P27" s="31"/>
      <c r="Q27" s="31"/>
      <c r="R27" s="55"/>
      <c r="S27" s="55"/>
    </row>
    <row r="28" spans="1:20" ht="20.25" customHeight="1">
      <c r="A28" s="84" t="s">
        <v>58</v>
      </c>
      <c r="B28" s="87" t="s">
        <v>59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  <c r="R28" s="60"/>
      <c r="S28" s="60"/>
    </row>
    <row r="29" spans="1:20" ht="16.5" customHeight="1">
      <c r="A29" s="85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60"/>
      <c r="S29" s="60"/>
    </row>
    <row r="30" spans="1:20" ht="33" customHeight="1">
      <c r="A30" s="86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  <c r="R30" s="60"/>
      <c r="S30" s="60"/>
    </row>
    <row r="31" spans="1:20" s="4" customFormat="1" ht="20.25" customHeight="1">
      <c r="A31" s="81" t="s">
        <v>60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61"/>
      <c r="S31" s="61"/>
    </row>
    <row r="40" spans="15:15">
      <c r="O40" s="44"/>
    </row>
  </sheetData>
  <mergeCells count="22"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  <mergeCell ref="A14:B14"/>
    <mergeCell ref="A15:B15"/>
    <mergeCell ref="C15:G15"/>
    <mergeCell ref="J15:Q15"/>
    <mergeCell ref="A16:Q16"/>
    <mergeCell ref="A17:B17"/>
    <mergeCell ref="A1:Q1"/>
    <mergeCell ref="A2:Q2"/>
    <mergeCell ref="A3:B3"/>
    <mergeCell ref="C3:G3"/>
    <mergeCell ref="H3:Q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2020-11-24T08:34:14Z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