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附表1（公示）" sheetId="1" r:id="rId1"/>
  </sheets>
  <definedNames>
    <definedName name="_xlnm.Print_Area" localSheetId="0">'附表1（公示）'!$A$1:$K$23</definedName>
  </definedNames>
  <calcPr fullCalcOnLoad="1"/>
</workbook>
</file>

<file path=xl/sharedStrings.xml><?xml version="1.0" encoding="utf-8"?>
<sst xmlns="http://schemas.openxmlformats.org/spreadsheetml/2006/main" count="40" uniqueCount="25">
  <si>
    <t>附表：</t>
  </si>
  <si>
    <t>2020年第四期政策性农业保险财政补贴资金结算汇总表</t>
  </si>
  <si>
    <t>单位</t>
  </si>
  <si>
    <t>险种</t>
  </si>
  <si>
    <t>中央资金（元）</t>
  </si>
  <si>
    <t>省级资金（元）</t>
  </si>
  <si>
    <t>市级资金（元）</t>
  </si>
  <si>
    <t>中、省、市资金合计（元）</t>
  </si>
  <si>
    <t>应付</t>
  </si>
  <si>
    <t>实付</t>
  </si>
  <si>
    <t>种植险</t>
  </si>
  <si>
    <t>早造</t>
  </si>
  <si>
    <t>中国人寿财产保险股份有限公司韶关中心支公司</t>
  </si>
  <si>
    <t>中晚造</t>
  </si>
  <si>
    <t>小计</t>
  </si>
  <si>
    <t>中华财险韶关中心支公司</t>
  </si>
  <si>
    <t>养殖险</t>
  </si>
  <si>
    <t>人保财险韶关市分公司</t>
  </si>
  <si>
    <t>水稻制种</t>
  </si>
  <si>
    <t>玉米</t>
  </si>
  <si>
    <t>烟叶</t>
  </si>
  <si>
    <t>种植险小计</t>
  </si>
  <si>
    <t>种植险合计</t>
  </si>
  <si>
    <t>养殖险合计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</si>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</sst>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37" fillId="10" borderId="5" applyNumberFormat="0" applyAlignment="0" applyProtection="0"/>
    <xf numFmtId="0" fontId="6" fillId="0" borderId="0">
      <alignment vertical="center"/>
      <protection/>
    </xf>
    <xf numFmtId="0" fontId="27" fillId="11" borderId="0" applyNumberFormat="0" applyBorder="0" applyAlignment="0" applyProtection="0"/>
    <xf numFmtId="0" fontId="38" fillId="10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0" borderId="0" applyNumberFormat="0" applyFill="0" applyBorder="0" applyProtection="0">
      <alignment vertical="center"/>
    </xf>
    <xf numFmtId="0" fontId="27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6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6" fillId="0" borderId="0">
      <alignment vertical="center"/>
      <protection/>
    </xf>
    <xf numFmtId="0" fontId="1" fillId="0" borderId="0" applyNumberFormat="0" applyFill="0" applyBorder="0" applyProtection="0">
      <alignment horizontal="justify" vertical="center"/>
    </xf>
    <xf numFmtId="0" fontId="1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 applyNumberFormat="0" applyFill="0" applyBorder="0" applyProtection="0">
      <alignment horizontal="justify" vertical="center"/>
    </xf>
    <xf numFmtId="0" fontId="6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6" fontId="0" fillId="33" borderId="19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9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输出" xfId="39"/>
    <cellStyle name="常规_Sheet1_14" xfId="40"/>
    <cellStyle name="60% - 强调文字颜色 4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@page" xfId="68"/>
    <cellStyle name="常规_Sheet1" xfId="69"/>
    <cellStyle name="常规_Sheet1_23" xfId="70"/>
    <cellStyle name="常规_Sheet1_18" xfId="71"/>
    <cellStyle name="@ET_Style?strong" xfId="72"/>
    <cellStyle name="@ET_Style?p.p16" xfId="73"/>
    <cellStyle name="常规_Sheet1_5" xfId="74"/>
    <cellStyle name="@ET_Style?h1" xfId="75"/>
    <cellStyle name="@ET_Style?u" xfId="76"/>
    <cellStyle name="@ET_Style?ol" xfId="77"/>
    <cellStyle name="@ET_Style?@font-face" xfId="78"/>
    <cellStyle name="@ET_Style?s" xfId="79"/>
    <cellStyle name="@ET_Style?sub" xfId="80"/>
    <cellStyle name="@ET_Style?th" xfId="81"/>
    <cellStyle name="常规_Sheet1_8" xfId="82"/>
    <cellStyle name="@ET_Style?p.p0" xfId="83"/>
    <cellStyle name="@ET_Style?span.10" xfId="84"/>
    <cellStyle name="常规_Sheet1_1" xfId="85"/>
    <cellStyle name="常规_Sheet1_27" xfId="86"/>
    <cellStyle name="常规_Sheet1_2" xfId="87"/>
    <cellStyle name="常规_Sheet1_3" xfId="88"/>
    <cellStyle name="常规_Sheet1_4" xfId="89"/>
    <cellStyle name="常规_Sheet1_6" xfId="90"/>
    <cellStyle name="@ET_Style?strike" xfId="91"/>
    <cellStyle name="@ET_Style?address" xfId="92"/>
    <cellStyle name="常规_Sheet1_9" xfId="93"/>
    <cellStyle name="常规_Sheet1_10" xfId="94"/>
    <cellStyle name="@ET_Style?span.15" xfId="95"/>
    <cellStyle name="常规_Sheet1_11" xfId="96"/>
    <cellStyle name="常规_Sheet1_12" xfId="97"/>
    <cellStyle name="常规_Sheet1_13" xfId="98"/>
    <cellStyle name="常规_Sheet1_20" xfId="99"/>
    <cellStyle name="常规_Sheet1_15" xfId="100"/>
    <cellStyle name="常规_Sheet1_21" xfId="101"/>
    <cellStyle name="常规_Sheet1_16" xfId="102"/>
    <cellStyle name="常规_Sheet1_22" xfId="103"/>
    <cellStyle name="常规_Sheet1_17" xfId="104"/>
    <cellStyle name="@ET_Style?h2" xfId="105"/>
    <cellStyle name="@ET_Style?sup" xfId="106"/>
    <cellStyle name="常规_Sheet1_26" xfId="107"/>
    <cellStyle name="常规_Sheet1_24" xfId="108"/>
    <cellStyle name="常规_Sheet1_19" xfId="109"/>
    <cellStyle name="@ET_Style?p.p17" xfId="110"/>
    <cellStyle name="常规_Sheet1_25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SheetLayoutView="100" workbookViewId="0" topLeftCell="A4">
      <selection activeCell="D19" sqref="D19:K19"/>
    </sheetView>
  </sheetViews>
  <sheetFormatPr defaultColWidth="9.00390625" defaultRowHeight="24.75" customHeight="1"/>
  <cols>
    <col min="1" max="1" width="23.125" style="3" customWidth="1"/>
    <col min="2" max="2" width="12.125" style="3" customWidth="1"/>
    <col min="3" max="3" width="21.125" style="3" customWidth="1"/>
    <col min="4" max="11" width="16.375" style="3" customWidth="1"/>
    <col min="12" max="12" width="9.00390625" style="3" customWidth="1"/>
    <col min="13" max="13" width="12.625" style="3" bestFit="1" customWidth="1"/>
    <col min="14" max="16384" width="9.00390625" style="3" customWidth="1"/>
  </cols>
  <sheetData>
    <row r="1" ht="24.75" customHeight="1">
      <c r="A1" s="3" t="s">
        <v>0</v>
      </c>
    </row>
    <row r="2" spans="1:1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.75" customHeight="1">
      <c r="A3" s="5"/>
      <c r="B3" s="5"/>
      <c r="C3" s="5"/>
      <c r="D3" s="6"/>
      <c r="E3" s="6"/>
      <c r="F3" s="6"/>
      <c r="G3" s="6"/>
      <c r="H3" s="6"/>
      <c r="I3" s="6"/>
      <c r="J3" s="41"/>
      <c r="K3" s="41"/>
    </row>
    <row r="4" spans="1:11" s="1" customFormat="1" ht="27" customHeight="1">
      <c r="A4" s="7" t="s">
        <v>2</v>
      </c>
      <c r="B4" s="8" t="s">
        <v>3</v>
      </c>
      <c r="C4" s="9"/>
      <c r="D4" s="7" t="s">
        <v>4</v>
      </c>
      <c r="E4" s="10"/>
      <c r="F4" s="7" t="s">
        <v>5</v>
      </c>
      <c r="G4" s="10"/>
      <c r="H4" s="7" t="s">
        <v>6</v>
      </c>
      <c r="I4" s="42"/>
      <c r="J4" s="43" t="s">
        <v>7</v>
      </c>
      <c r="K4" s="44"/>
    </row>
    <row r="5" spans="1:11" s="1" customFormat="1" ht="27" customHeight="1">
      <c r="A5" s="10"/>
      <c r="B5" s="11"/>
      <c r="C5" s="12"/>
      <c r="D5" s="7" t="s">
        <v>8</v>
      </c>
      <c r="E5" s="7" t="s">
        <v>9</v>
      </c>
      <c r="F5" s="7" t="s">
        <v>8</v>
      </c>
      <c r="G5" s="7" t="s">
        <v>9</v>
      </c>
      <c r="H5" s="7" t="s">
        <v>8</v>
      </c>
      <c r="I5" s="7" t="s">
        <v>9</v>
      </c>
      <c r="J5" s="7" t="s">
        <v>8</v>
      </c>
      <c r="K5" s="7" t="s">
        <v>9</v>
      </c>
    </row>
    <row r="6" spans="1:11" s="1" customFormat="1" ht="27" customHeight="1">
      <c r="A6" s="13"/>
      <c r="B6" s="14" t="s">
        <v>10</v>
      </c>
      <c r="C6" s="15" t="s">
        <v>11</v>
      </c>
      <c r="D6" s="16">
        <v>0</v>
      </c>
      <c r="E6" s="16"/>
      <c r="F6" s="16"/>
      <c r="G6" s="16"/>
      <c r="H6" s="16"/>
      <c r="I6" s="16"/>
      <c r="J6" s="16"/>
      <c r="K6" s="16"/>
    </row>
    <row r="7" spans="1:13" ht="30" customHeight="1">
      <c r="A7" s="14" t="s">
        <v>12</v>
      </c>
      <c r="B7" s="14"/>
      <c r="C7" s="15" t="s">
        <v>13</v>
      </c>
      <c r="D7" s="17"/>
      <c r="E7" s="17"/>
      <c r="F7" s="17"/>
      <c r="G7" s="17"/>
      <c r="H7" s="17"/>
      <c r="I7" s="17"/>
      <c r="J7" s="17">
        <f aca="true" t="shared" si="0" ref="J7:J10">D7+F7+H7</f>
        <v>0</v>
      </c>
      <c r="K7" s="17">
        <f aca="true" t="shared" si="1" ref="K7:K10">E7+G7+I7</f>
        <v>0</v>
      </c>
      <c r="M7" s="3">
        <v>4053220</v>
      </c>
    </row>
    <row r="8" spans="1:11" ht="31.5" customHeight="1">
      <c r="A8" s="14"/>
      <c r="B8" s="18" t="s">
        <v>14</v>
      </c>
      <c r="C8" s="19"/>
      <c r="D8" s="20">
        <f aca="true" t="shared" si="2" ref="D8:K8">D6+D7</f>
        <v>0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</row>
    <row r="9" spans="1:11" ht="31.5" customHeight="1">
      <c r="A9" s="14" t="s">
        <v>15</v>
      </c>
      <c r="B9" s="21" t="s">
        <v>10</v>
      </c>
      <c r="C9" s="22"/>
      <c r="D9" s="17"/>
      <c r="E9" s="17"/>
      <c r="F9" s="17"/>
      <c r="G9" s="17"/>
      <c r="H9" s="17"/>
      <c r="I9" s="17"/>
      <c r="J9" s="17">
        <f t="shared" si="0"/>
        <v>0</v>
      </c>
      <c r="K9" s="17">
        <f t="shared" si="1"/>
        <v>0</v>
      </c>
    </row>
    <row r="10" spans="1:11" ht="27" customHeight="1">
      <c r="A10" s="14"/>
      <c r="B10" s="21" t="s">
        <v>16</v>
      </c>
      <c r="C10" s="22"/>
      <c r="D10" s="17">
        <v>144512</v>
      </c>
      <c r="E10" s="17">
        <v>144512</v>
      </c>
      <c r="F10" s="17">
        <v>99760</v>
      </c>
      <c r="G10" s="17">
        <v>99760</v>
      </c>
      <c r="H10" s="17">
        <v>904236.4</v>
      </c>
      <c r="I10" s="17">
        <v>904236.4</v>
      </c>
      <c r="J10" s="17">
        <f t="shared" si="0"/>
        <v>1148508.4</v>
      </c>
      <c r="K10" s="17">
        <f t="shared" si="1"/>
        <v>1148508.4</v>
      </c>
    </row>
    <row r="11" spans="1:11" ht="34.5" customHeight="1">
      <c r="A11" s="14"/>
      <c r="B11" s="23" t="s">
        <v>14</v>
      </c>
      <c r="C11" s="24"/>
      <c r="D11" s="20">
        <f aca="true" t="shared" si="3" ref="D11:G11">D9+D10</f>
        <v>144512</v>
      </c>
      <c r="E11" s="20">
        <f t="shared" si="3"/>
        <v>144512</v>
      </c>
      <c r="F11" s="20">
        <f t="shared" si="3"/>
        <v>99760</v>
      </c>
      <c r="G11" s="20">
        <f t="shared" si="3"/>
        <v>99760</v>
      </c>
      <c r="H11" s="20">
        <f>SUM(H9:H10)</f>
        <v>904236.4</v>
      </c>
      <c r="I11" s="20">
        <f>SUM(I9:I10)</f>
        <v>904236.4</v>
      </c>
      <c r="J11" s="20">
        <f>J9+J10</f>
        <v>1148508.4</v>
      </c>
      <c r="K11" s="20">
        <f>K9+K10</f>
        <v>1148508.4</v>
      </c>
    </row>
    <row r="12" spans="1:11" ht="34.5" customHeight="1">
      <c r="A12" s="25" t="s">
        <v>17</v>
      </c>
      <c r="B12" s="14" t="s">
        <v>10</v>
      </c>
      <c r="C12" s="14" t="s">
        <v>18</v>
      </c>
      <c r="D12" s="17"/>
      <c r="E12" s="17"/>
      <c r="F12" s="17"/>
      <c r="G12" s="17"/>
      <c r="H12" s="17">
        <v>9621</v>
      </c>
      <c r="I12" s="17">
        <v>9621</v>
      </c>
      <c r="J12" s="17">
        <f aca="true" t="shared" si="4" ref="J12:J15">D12+F12+H12</f>
        <v>9621</v>
      </c>
      <c r="K12" s="17">
        <f aca="true" t="shared" si="5" ref="K12:K15">E12+G12+I12</f>
        <v>9621</v>
      </c>
    </row>
    <row r="13" spans="1:11" ht="34.5" customHeight="1">
      <c r="A13" s="26"/>
      <c r="B13" s="14"/>
      <c r="C13" s="14" t="s">
        <v>13</v>
      </c>
      <c r="D13" s="17"/>
      <c r="E13" s="17"/>
      <c r="F13" s="17"/>
      <c r="G13" s="17"/>
      <c r="H13" s="17"/>
      <c r="I13" s="17"/>
      <c r="J13" s="17">
        <f t="shared" si="4"/>
        <v>0</v>
      </c>
      <c r="K13" s="17">
        <f t="shared" si="5"/>
        <v>0</v>
      </c>
    </row>
    <row r="14" spans="1:11" ht="34.5" customHeight="1">
      <c r="A14" s="26"/>
      <c r="B14" s="14"/>
      <c r="C14" s="14" t="s">
        <v>19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f t="shared" si="5"/>
        <v>0</v>
      </c>
    </row>
    <row r="15" spans="1:11" ht="34.5" customHeight="1">
      <c r="A15" s="26"/>
      <c r="B15" s="14"/>
      <c r="C15" s="14" t="s">
        <v>20</v>
      </c>
      <c r="D15" s="2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f t="shared" si="4"/>
        <v>0</v>
      </c>
      <c r="K15" s="17">
        <f t="shared" si="5"/>
        <v>0</v>
      </c>
    </row>
    <row r="16" spans="1:11" s="2" customFormat="1" ht="27" customHeight="1">
      <c r="A16" s="28"/>
      <c r="B16" s="14"/>
      <c r="C16" s="14" t="s">
        <v>21</v>
      </c>
      <c r="D16" s="27">
        <f aca="true" t="shared" si="6" ref="D16:K16">SUM(D12:D15)</f>
        <v>0</v>
      </c>
      <c r="E16" s="17">
        <f t="shared" si="6"/>
        <v>0</v>
      </c>
      <c r="F16" s="17">
        <f t="shared" si="6"/>
        <v>0</v>
      </c>
      <c r="G16" s="17">
        <f t="shared" si="6"/>
        <v>0</v>
      </c>
      <c r="H16" s="17">
        <f t="shared" si="6"/>
        <v>9621</v>
      </c>
      <c r="I16" s="17">
        <f t="shared" si="6"/>
        <v>9621</v>
      </c>
      <c r="J16" s="17">
        <f t="shared" si="6"/>
        <v>9621</v>
      </c>
      <c r="K16" s="17">
        <f t="shared" si="6"/>
        <v>9621</v>
      </c>
    </row>
    <row r="17" spans="1:11" s="2" customFormat="1" ht="27.75" customHeight="1">
      <c r="A17" s="28"/>
      <c r="B17" s="21" t="s">
        <v>16</v>
      </c>
      <c r="C17" s="22"/>
      <c r="D17" s="27">
        <v>4053220</v>
      </c>
      <c r="E17" s="27">
        <v>4053220</v>
      </c>
      <c r="F17" s="17">
        <v>2496621.5</v>
      </c>
      <c r="G17" s="17">
        <v>2496621.5</v>
      </c>
      <c r="H17" s="17">
        <v>1164921.8</v>
      </c>
      <c r="I17" s="17">
        <v>1164921.8</v>
      </c>
      <c r="J17" s="17">
        <f>D17+F17+H17</f>
        <v>7714763.3</v>
      </c>
      <c r="K17" s="17">
        <f>E17+G17+I17</f>
        <v>7714763.3</v>
      </c>
    </row>
    <row r="18" spans="1:11" ht="31.5" customHeight="1">
      <c r="A18" s="29"/>
      <c r="B18" s="23" t="s">
        <v>14</v>
      </c>
      <c r="C18" s="24"/>
      <c r="D18" s="30">
        <f aca="true" t="shared" si="7" ref="D18:K18">D16+D17</f>
        <v>4053220</v>
      </c>
      <c r="E18" s="30">
        <f t="shared" si="7"/>
        <v>4053220</v>
      </c>
      <c r="F18" s="30">
        <f t="shared" si="7"/>
        <v>2496621.5</v>
      </c>
      <c r="G18" s="30">
        <f t="shared" si="7"/>
        <v>2496621.5</v>
      </c>
      <c r="H18" s="30">
        <f t="shared" si="7"/>
        <v>1174542.8</v>
      </c>
      <c r="I18" s="30">
        <f t="shared" si="7"/>
        <v>1174542.8</v>
      </c>
      <c r="J18" s="30">
        <f t="shared" si="7"/>
        <v>7724384.3</v>
      </c>
      <c r="K18" s="20">
        <f t="shared" si="7"/>
        <v>7724384.3</v>
      </c>
    </row>
    <row r="19" spans="1:11" ht="24.75" customHeight="1">
      <c r="A19" s="31" t="s">
        <v>21</v>
      </c>
      <c r="B19" s="32"/>
      <c r="C19" s="14" t="s">
        <v>18</v>
      </c>
      <c r="D19" s="27">
        <f aca="true" t="shared" si="8" ref="D19:K19">D6+D9+D12+D14+D15</f>
        <v>0</v>
      </c>
      <c r="E19" s="17">
        <f t="shared" si="8"/>
        <v>0</v>
      </c>
      <c r="F19" s="17">
        <f t="shared" si="8"/>
        <v>0</v>
      </c>
      <c r="G19" s="17">
        <f t="shared" si="8"/>
        <v>0</v>
      </c>
      <c r="H19" s="17">
        <f t="shared" si="8"/>
        <v>9621</v>
      </c>
      <c r="I19" s="17">
        <f t="shared" si="8"/>
        <v>9621</v>
      </c>
      <c r="J19" s="17">
        <f t="shared" si="8"/>
        <v>9621</v>
      </c>
      <c r="K19" s="17">
        <f t="shared" si="8"/>
        <v>9621</v>
      </c>
    </row>
    <row r="20" spans="1:11" ht="24.75" customHeight="1">
      <c r="A20" s="33"/>
      <c r="B20" s="34"/>
      <c r="C20" s="14" t="s">
        <v>13</v>
      </c>
      <c r="D20" s="27">
        <f aca="true" t="shared" si="9" ref="D20:K20">D7+D13</f>
        <v>0</v>
      </c>
      <c r="E20" s="17">
        <f t="shared" si="9"/>
        <v>0</v>
      </c>
      <c r="F20" s="17">
        <f t="shared" si="9"/>
        <v>0</v>
      </c>
      <c r="G20" s="17">
        <f t="shared" si="9"/>
        <v>0</v>
      </c>
      <c r="H20" s="17">
        <f t="shared" si="9"/>
        <v>0</v>
      </c>
      <c r="I20" s="17">
        <f t="shared" si="9"/>
        <v>0</v>
      </c>
      <c r="J20" s="17">
        <f t="shared" si="9"/>
        <v>0</v>
      </c>
      <c r="K20" s="17">
        <f t="shared" si="9"/>
        <v>0</v>
      </c>
    </row>
    <row r="21" spans="1:11" ht="24.75" customHeight="1">
      <c r="A21" s="35"/>
      <c r="B21" s="36"/>
      <c r="C21" s="14" t="s">
        <v>22</v>
      </c>
      <c r="D21" s="37">
        <f aca="true" t="shared" si="10" ref="D21:K21">D19+D20</f>
        <v>0</v>
      </c>
      <c r="E21" s="38">
        <f t="shared" si="10"/>
        <v>0</v>
      </c>
      <c r="F21" s="38">
        <f t="shared" si="10"/>
        <v>0</v>
      </c>
      <c r="G21" s="38">
        <f t="shared" si="10"/>
        <v>0</v>
      </c>
      <c r="H21" s="38">
        <f t="shared" si="10"/>
        <v>9621</v>
      </c>
      <c r="I21" s="38">
        <f t="shared" si="10"/>
        <v>9621</v>
      </c>
      <c r="J21" s="38">
        <f t="shared" si="10"/>
        <v>9621</v>
      </c>
      <c r="K21" s="38">
        <f t="shared" si="10"/>
        <v>9621</v>
      </c>
    </row>
    <row r="22" spans="1:11" ht="24.75" customHeight="1">
      <c r="A22" s="21" t="s">
        <v>23</v>
      </c>
      <c r="B22" s="39"/>
      <c r="C22" s="22"/>
      <c r="D22" s="40">
        <f aca="true" t="shared" si="11" ref="D22:K22">D10+D17</f>
        <v>4197732</v>
      </c>
      <c r="E22" s="38">
        <f t="shared" si="11"/>
        <v>4197732</v>
      </c>
      <c r="F22" s="38">
        <f t="shared" si="11"/>
        <v>2596381.5</v>
      </c>
      <c r="G22" s="38">
        <f t="shared" si="11"/>
        <v>2596381.5</v>
      </c>
      <c r="H22" s="38">
        <f t="shared" si="11"/>
        <v>2069158.2000000002</v>
      </c>
      <c r="I22" s="38">
        <f t="shared" si="11"/>
        <v>2069158.2000000002</v>
      </c>
      <c r="J22" s="38">
        <f t="shared" si="11"/>
        <v>8863271.7</v>
      </c>
      <c r="K22" s="38">
        <f t="shared" si="11"/>
        <v>8863271.7</v>
      </c>
    </row>
    <row r="23" spans="1:11" ht="24.75" customHeight="1">
      <c r="A23" s="14" t="s">
        <v>24</v>
      </c>
      <c r="B23" s="14"/>
      <c r="C23" s="14"/>
      <c r="D23" s="40">
        <f aca="true" t="shared" si="12" ref="D23:K23">D21+D22</f>
        <v>4197732</v>
      </c>
      <c r="E23" s="38">
        <f t="shared" si="12"/>
        <v>4197732</v>
      </c>
      <c r="F23" s="38">
        <f t="shared" si="12"/>
        <v>2596381.5</v>
      </c>
      <c r="G23" s="38">
        <f t="shared" si="12"/>
        <v>2596381.5</v>
      </c>
      <c r="H23" s="38">
        <f t="shared" si="12"/>
        <v>2078779.2000000002</v>
      </c>
      <c r="I23" s="38">
        <f t="shared" si="12"/>
        <v>2078779.2000000002</v>
      </c>
      <c r="J23" s="38">
        <f t="shared" si="12"/>
        <v>8872892.7</v>
      </c>
      <c r="K23" s="38">
        <f t="shared" si="12"/>
        <v>8872892.7</v>
      </c>
    </row>
  </sheetData>
  <sheetProtection/>
  <mergeCells count="22">
    <mergeCell ref="A2:K2"/>
    <mergeCell ref="A3:I3"/>
    <mergeCell ref="D4:E4"/>
    <mergeCell ref="F4:G4"/>
    <mergeCell ref="H4:I4"/>
    <mergeCell ref="J4:K4"/>
    <mergeCell ref="B8:C8"/>
    <mergeCell ref="B9:C9"/>
    <mergeCell ref="B10:C10"/>
    <mergeCell ref="B11:C11"/>
    <mergeCell ref="B17:C17"/>
    <mergeCell ref="B18:C18"/>
    <mergeCell ref="A22:C22"/>
    <mergeCell ref="A23:C23"/>
    <mergeCell ref="A4:A5"/>
    <mergeCell ref="A7:A8"/>
    <mergeCell ref="A9:A11"/>
    <mergeCell ref="A12:A18"/>
    <mergeCell ref="B6:B7"/>
    <mergeCell ref="B12:B16"/>
    <mergeCell ref="B4:C5"/>
    <mergeCell ref="A19:B21"/>
  </mergeCells>
  <printOptions/>
  <pageMargins left="0.75" right="0.75" top="1" bottom="1" header="0.5" footer="0.5"/>
  <pageSetup fitToHeight="1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财务科</dc:creator>
  <cp:keywords/>
  <dc:description/>
  <cp:lastModifiedBy>财务科</cp:lastModifiedBy>
  <dcterms:created xsi:type="dcterms:W3CDTF">2019-05-20T07:37:29Z</dcterms:created>
  <dcterms:modified xsi:type="dcterms:W3CDTF">2020-09-16T07:38:14Z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