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457" activeTab="0"/>
  </bookViews>
  <sheets>
    <sheet name="统计" sheetId="1" r:id="rId1"/>
    <sheet name="Sheet1" sheetId="2" r:id="rId2"/>
  </sheets>
  <definedNames>
    <definedName name="_xlnm.Print_Area" localSheetId="0">'统计'!$A$1:$BB$12</definedName>
    <definedName name="_xlnm.Print_Titles" localSheetId="0">'统计'!$A:$A,'统计'!$3:$4</definedName>
  </definedNames>
  <calcPr fullCalcOnLoad="1"/>
</workbook>
</file>

<file path=xl/sharedStrings.xml><?xml version="1.0" encoding="utf-8"?>
<sst xmlns="http://schemas.openxmlformats.org/spreadsheetml/2006/main" count="67" uniqueCount="24">
  <si>
    <t>表1：</t>
  </si>
  <si>
    <t xml:space="preserve">2019年第三季度会议费及“三公”经费支出统计表                                                                                                                                                                                    </t>
  </si>
  <si>
    <t>自查单位</t>
  </si>
  <si>
    <t>2018年会议费及“三公”经费决算</t>
  </si>
  <si>
    <t>2019年会议费及“三公”经费财政拨款预算</t>
  </si>
  <si>
    <t>截至2019年第三季度会议费及“三公”经费执行情况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</si>
  <si>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</si>
  <si>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</si>
  <si>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</si>
  <si>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</si>
  <si>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</si>
  <si>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</si>
  <si>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</si>
  <si>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</si>
  <si>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</si>
  <si>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</si>
  <si>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</si>
  <si>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韶关市浈江区文化旅游体育局</t>
  </si>
  <si>
    <t>合计：</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</si>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</sst>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 numFmtId="178" formatCode="0.00_ "/>
  </numFmts>
  <fonts count="33">
    <font>
      <sz val="10"/>
      <color indexed="8"/>
      <name val="宋体"/>
      <family val="0"/>
    </font>
    <font>
      <sz val="10"/>
      <name val="宋体"/>
      <family val="0"/>
    </font>
    <font>
      <b/>
      <sz val="10"/>
      <name val="Arial"/>
      <family val="2"/>
    </font>
    <font>
      <sz val="9"/>
      <name val="黑体"/>
      <family val="3"/>
    </font>
    <font>
      <sz val="9"/>
      <name val="宋体"/>
      <family val="0"/>
    </font>
    <font>
      <b/>
      <sz val="16"/>
      <name val="黑体"/>
      <family val="3"/>
    </font>
    <font>
      <b/>
      <sz val="11"/>
      <name val="宋体"/>
      <family val="0"/>
    </font>
    <font>
      <sz val="8"/>
      <color indexed="8"/>
      <name val="宋体"/>
      <family val="0"/>
    </font>
    <font>
      <sz val="11"/>
      <color indexed="8"/>
      <name val="宋体"/>
      <family val="0"/>
    </font>
    <font>
      <sz val="9"/>
      <color indexed="8"/>
      <name val="宋体"/>
      <family val="0"/>
    </font>
    <font>
      <b/>
      <sz val="11"/>
      <color indexed="8"/>
      <name val="宋体"/>
      <family val="0"/>
    </font>
    <font>
      <sz val="12"/>
      <color indexed="8"/>
      <name val="宋体"/>
      <family val="0"/>
    </font>
    <font>
      <sz val="14"/>
      <color indexed="8"/>
      <name val="宋体"/>
      <family val="0"/>
    </font>
    <font>
      <b/>
      <sz val="10"/>
      <name val="宋体"/>
      <family val="0"/>
    </font>
    <font>
      <sz val="10"/>
      <color indexed="9"/>
      <name val="宋体"/>
      <family val="0"/>
    </font>
    <font>
      <sz val="10"/>
      <color indexed="60"/>
      <name val="宋体"/>
      <family val="0"/>
    </font>
    <font>
      <b/>
      <sz val="15"/>
      <color indexed="56"/>
      <name val="宋体"/>
      <family val="0"/>
    </font>
    <font>
      <sz val="10"/>
      <color indexed="62"/>
      <name val="宋体"/>
      <family val="0"/>
    </font>
    <font>
      <sz val="10"/>
      <color indexed="20"/>
      <name val="宋体"/>
      <family val="0"/>
    </font>
    <font>
      <sz val="10"/>
      <name val="Arial"/>
      <family val="2"/>
    </font>
    <font>
      <b/>
      <sz val="10"/>
      <color indexed="9"/>
      <name val="宋体"/>
      <family val="0"/>
    </font>
    <font>
      <b/>
      <sz val="11"/>
      <color indexed="56"/>
      <name val="宋体"/>
      <family val="0"/>
    </font>
    <font>
      <b/>
      <sz val="18"/>
      <color indexed="56"/>
      <name val="宋体"/>
      <family val="0"/>
    </font>
    <font>
      <u val="single"/>
      <sz val="10"/>
      <color indexed="12"/>
      <name val="宋体"/>
      <family val="0"/>
    </font>
    <font>
      <sz val="10"/>
      <color indexed="17"/>
      <name val="宋体"/>
      <family val="0"/>
    </font>
    <font>
      <b/>
      <sz val="10"/>
      <color indexed="63"/>
      <name val="宋体"/>
      <family val="0"/>
    </font>
    <font>
      <b/>
      <sz val="13"/>
      <color indexed="56"/>
      <name val="宋体"/>
      <family val="0"/>
    </font>
    <font>
      <sz val="10"/>
      <color indexed="10"/>
      <name val="宋体"/>
      <family val="0"/>
    </font>
    <font>
      <b/>
      <sz val="10"/>
      <color indexed="8"/>
      <name val="宋体"/>
      <family val="0"/>
    </font>
    <font>
      <i/>
      <sz val="10"/>
      <color indexed="23"/>
      <name val="宋体"/>
      <family val="0"/>
    </font>
    <font>
      <u val="single"/>
      <sz val="10"/>
      <color indexed="20"/>
      <name val="宋体"/>
      <family val="0"/>
    </font>
    <font>
      <sz val="10"/>
      <color indexed="52"/>
      <name val="宋体"/>
      <family val="0"/>
    </font>
    <font>
      <b/>
      <sz val="10"/>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right/>
      <top style="thin"/>
      <bottom/>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16" fillId="0" borderId="3" applyNumberFormat="0" applyFill="0" applyAlignment="0" applyProtection="0"/>
    <xf numFmtId="0" fontId="26" fillId="0" borderId="4" applyNumberFormat="0" applyFill="0" applyAlignment="0" applyProtection="0"/>
    <xf numFmtId="0" fontId="14" fillId="8" borderId="0" applyNumberFormat="0" applyBorder="0" applyAlignment="0" applyProtection="0"/>
    <xf numFmtId="0" fontId="21" fillId="0" borderId="5" applyNumberFormat="0" applyFill="0" applyAlignment="0" applyProtection="0"/>
    <xf numFmtId="0" fontId="14" fillId="9" borderId="0" applyNumberFormat="0" applyBorder="0" applyAlignment="0" applyProtection="0"/>
    <xf numFmtId="0" fontId="25" fillId="10" borderId="6" applyNumberFormat="0" applyAlignment="0" applyProtection="0"/>
    <xf numFmtId="0" fontId="32"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31" fillId="0" borderId="8" applyNumberFormat="0" applyFill="0" applyAlignment="0" applyProtection="0"/>
    <xf numFmtId="0" fontId="28" fillId="0" borderId="9" applyNumberFormat="0" applyFill="0" applyAlignment="0" applyProtection="0"/>
    <xf numFmtId="0" fontId="24"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28" fillId="0" borderId="0" applyNumberFormat="0" applyFill="0" applyBorder="0" applyAlignment="0" applyProtection="0"/>
    <xf numFmtId="0" fontId="19" fillId="0" borderId="0">
      <alignment/>
      <protection/>
    </xf>
  </cellStyleXfs>
  <cellXfs count="37">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0" fillId="0" borderId="0" xfId="0" applyFont="1" applyAlignment="1">
      <alignment/>
    </xf>
    <xf numFmtId="0" fontId="3" fillId="24" borderId="0" xfId="0" applyNumberFormat="1" applyFont="1" applyFill="1" applyAlignment="1" applyProtection="1">
      <alignment horizontal="left" vertical="center" wrapText="1"/>
      <protection/>
    </xf>
    <xf numFmtId="0" fontId="4" fillId="24" borderId="0" xfId="0" applyNumberFormat="1" applyFont="1" applyFill="1" applyAlignment="1" applyProtection="1">
      <alignment horizontal="right" vertical="center" wrapText="1"/>
      <protection/>
    </xf>
    <xf numFmtId="0" fontId="5" fillId="24"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textRotation="255" wrapText="1"/>
      <protection/>
    </xf>
    <xf numFmtId="49" fontId="4" fillId="0" borderId="15" xfId="0" applyNumberFormat="1" applyFont="1" applyBorder="1" applyAlignment="1">
      <alignment horizontal="center" vertical="center" wrapText="1"/>
    </xf>
    <xf numFmtId="176" fontId="7" fillId="0" borderId="15" xfId="0" applyNumberFormat="1" applyFont="1" applyBorder="1" applyAlignment="1">
      <alignment horizontal="center" vertical="center" wrapText="1"/>
    </xf>
    <xf numFmtId="0" fontId="8" fillId="0" borderId="15" xfId="0" applyFont="1" applyBorder="1" applyAlignment="1">
      <alignment horizontal="center" vertical="center" wrapText="1"/>
    </xf>
    <xf numFmtId="176" fontId="8" fillId="0" borderId="15" xfId="0" applyNumberFormat="1" applyFont="1" applyBorder="1" applyAlignment="1">
      <alignment horizontal="center" vertical="center" wrapText="1"/>
    </xf>
    <xf numFmtId="0" fontId="8" fillId="0" borderId="16" xfId="0" applyFont="1" applyBorder="1" applyAlignment="1">
      <alignment horizontal="left" wrapText="1"/>
    </xf>
    <xf numFmtId="0" fontId="8"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6"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177" fontId="11" fillId="0" borderId="15" xfId="0" applyNumberFormat="1" applyFont="1" applyBorder="1" applyAlignment="1">
      <alignment horizontal="center" vertical="center" wrapText="1"/>
    </xf>
    <xf numFmtId="177" fontId="7" fillId="0" borderId="15" xfId="0" applyNumberFormat="1" applyFont="1" applyBorder="1" applyAlignment="1">
      <alignment horizontal="center" vertical="center" wrapText="1"/>
    </xf>
    <xf numFmtId="177" fontId="8" fillId="0" borderId="15" xfId="0" applyNumberFormat="1" applyFont="1" applyBorder="1" applyAlignment="1">
      <alignment horizontal="center" vertical="center" wrapText="1"/>
    </xf>
    <xf numFmtId="177" fontId="12" fillId="0" borderId="15"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178" fontId="7" fillId="0" borderId="15" xfId="0" applyNumberFormat="1" applyFont="1" applyBorder="1" applyAlignment="1">
      <alignment horizontal="center" vertical="center" wrapText="1"/>
    </xf>
    <xf numFmtId="0" fontId="0" fillId="24" borderId="0" xfId="0" applyFill="1" applyBorder="1" applyAlignment="1">
      <alignment/>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7" fillId="0" borderId="15" xfId="0" applyFont="1" applyBorder="1" applyAlignment="1">
      <alignment horizontal="center" vertical="center" wrapText="1"/>
    </xf>
    <xf numFmtId="0" fontId="0" fillId="0" borderId="15"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12"/>
  <sheetViews>
    <sheetView showZeros="0" tabSelected="1" workbookViewId="0" topLeftCell="A1">
      <selection activeCell="AO32" sqref="AO32"/>
    </sheetView>
  </sheetViews>
  <sheetFormatPr defaultColWidth="9.140625" defaultRowHeight="12"/>
  <cols>
    <col min="1" max="1" width="16.28125" style="3" customWidth="1"/>
    <col min="2" max="2" width="7.421875" style="4" bestFit="1" customWidth="1"/>
    <col min="3" max="3" width="7.57421875" style="4" customWidth="1"/>
    <col min="4" max="4" width="3.8515625" style="4" bestFit="1" customWidth="1"/>
    <col min="5" max="5" width="7.140625" style="4" customWidth="1"/>
    <col min="6" max="6" width="6.57421875" style="4" bestFit="1" customWidth="1"/>
    <col min="7" max="8" width="7.421875" style="4" customWidth="1"/>
    <col min="9" max="9" width="7.140625" style="4" customWidth="1"/>
    <col min="10" max="10" width="7.28125" style="4" customWidth="1"/>
    <col min="11" max="11" width="7.140625" style="4" customWidth="1"/>
    <col min="12" max="12" width="7.28125" style="4" customWidth="1"/>
    <col min="13" max="13" width="7.140625" style="4" customWidth="1"/>
    <col min="14" max="14" width="7.421875" style="5" bestFit="1" customWidth="1"/>
    <col min="15" max="15" width="5.8515625" style="5" customWidth="1"/>
    <col min="16" max="16" width="10.421875" style="5" customWidth="1"/>
    <col min="17" max="17" width="10.28125" style="5" customWidth="1"/>
    <col min="18" max="18" width="12.140625" style="5" customWidth="1"/>
    <col min="19" max="19" width="7.00390625" style="5" customWidth="1"/>
    <col min="20" max="20" width="7.7109375" style="4" customWidth="1"/>
    <col min="21" max="21" width="7.00390625" style="4" customWidth="1"/>
    <col min="22" max="22" width="3.8515625" style="4" bestFit="1" customWidth="1"/>
    <col min="23" max="23" width="7.140625" style="4" customWidth="1"/>
    <col min="24" max="24" width="6.57421875" style="4" customWidth="1"/>
    <col min="25" max="25" width="7.140625" style="4" customWidth="1"/>
    <col min="26" max="26" width="6.57421875" style="4" bestFit="1" customWidth="1"/>
    <col min="27" max="27" width="7.28125" style="4" customWidth="1"/>
    <col min="28" max="28" width="6.57421875" style="4" bestFit="1" customWidth="1"/>
    <col min="29" max="29" width="7.00390625" style="4" customWidth="1"/>
    <col min="30" max="30" width="7.28125" style="4" customWidth="1"/>
    <col min="31" max="32" width="6.57421875" style="4" bestFit="1" customWidth="1"/>
    <col min="33" max="33" width="7.421875" style="4" customWidth="1"/>
    <col min="34" max="34" width="10.421875" style="4" customWidth="1"/>
    <col min="35" max="35" width="7.28125" style="4" customWidth="1"/>
    <col min="36" max="36" width="6.8515625" style="4" customWidth="1"/>
    <col min="37" max="37" width="8.57421875" style="4" customWidth="1"/>
    <col min="38" max="41" width="7.7109375" style="4" customWidth="1"/>
    <col min="42" max="42" width="7.421875" style="4" bestFit="1" customWidth="1"/>
    <col min="43" max="43" width="7.00390625" style="4" customWidth="1"/>
    <col min="44" max="44" width="7.28125" style="4" bestFit="1" customWidth="1"/>
    <col min="45" max="45" width="7.140625" style="4" customWidth="1"/>
    <col min="46" max="46" width="7.421875" style="4" customWidth="1"/>
    <col min="47" max="47" width="7.28125" style="4" customWidth="1"/>
    <col min="48" max="54" width="7.7109375" style="4" customWidth="1"/>
    <col min="55" max="16384" width="9.140625" style="4" customWidth="1"/>
  </cols>
  <sheetData>
    <row r="1" spans="1:45" s="1" customFormat="1" ht="22.5" customHeight="1">
      <c r="A1" s="6" t="s">
        <v>0</v>
      </c>
      <c r="B1" s="7"/>
      <c r="C1" s="7"/>
      <c r="D1" s="7"/>
      <c r="E1" s="7"/>
      <c r="F1" s="7"/>
      <c r="G1" s="7"/>
      <c r="H1" s="7"/>
      <c r="I1" s="7"/>
      <c r="J1" s="7"/>
      <c r="K1" s="7"/>
      <c r="L1" s="7"/>
      <c r="M1" s="7"/>
      <c r="N1" s="20"/>
      <c r="O1" s="20"/>
      <c r="P1" s="20"/>
      <c r="Q1" s="20"/>
      <c r="R1" s="20"/>
      <c r="S1" s="20"/>
      <c r="V1" s="7"/>
      <c r="W1" s="7"/>
      <c r="X1" s="7"/>
      <c r="Y1" s="7"/>
      <c r="AR1" s="7"/>
      <c r="AS1" s="7"/>
    </row>
    <row r="2" spans="1:55" s="1" customFormat="1" ht="20.2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32"/>
    </row>
    <row r="3" spans="1:54" s="2" customFormat="1" ht="31.5" customHeight="1">
      <c r="A3" s="9" t="s">
        <v>2</v>
      </c>
      <c r="B3" s="10" t="s">
        <v>3</v>
      </c>
      <c r="C3" s="11"/>
      <c r="D3" s="11"/>
      <c r="E3" s="11"/>
      <c r="F3" s="11"/>
      <c r="G3" s="11"/>
      <c r="H3" s="11"/>
      <c r="I3" s="11"/>
      <c r="J3" s="11"/>
      <c r="K3" s="11"/>
      <c r="L3" s="11"/>
      <c r="M3" s="21"/>
      <c r="N3" s="22" t="s">
        <v>4</v>
      </c>
      <c r="O3" s="23"/>
      <c r="P3" s="23"/>
      <c r="Q3" s="23"/>
      <c r="R3" s="23"/>
      <c r="S3" s="25"/>
      <c r="T3" s="10" t="s">
        <v>5</v>
      </c>
      <c r="U3" s="11"/>
      <c r="V3" s="11"/>
      <c r="W3" s="11"/>
      <c r="X3" s="11"/>
      <c r="Y3" s="11"/>
      <c r="Z3" s="11"/>
      <c r="AA3" s="11"/>
      <c r="AB3" s="11"/>
      <c r="AC3" s="11"/>
      <c r="AD3" s="11"/>
      <c r="AE3" s="11"/>
      <c r="AF3" s="11"/>
      <c r="AG3" s="11"/>
      <c r="AH3" s="11"/>
      <c r="AI3" s="11"/>
      <c r="AJ3" s="11"/>
      <c r="AK3" s="11"/>
      <c r="AL3" s="11"/>
      <c r="AM3" s="11"/>
      <c r="AN3" s="11"/>
      <c r="AO3" s="21"/>
      <c r="AP3" s="10" t="s">
        <v>6</v>
      </c>
      <c r="AQ3" s="11"/>
      <c r="AR3" s="11"/>
      <c r="AS3" s="11"/>
      <c r="AT3" s="11"/>
      <c r="AU3" s="11"/>
      <c r="AV3" s="11"/>
      <c r="AW3" s="11"/>
      <c r="AX3" s="11"/>
      <c r="AY3" s="11"/>
      <c r="AZ3" s="11"/>
      <c r="BA3" s="21"/>
      <c r="BB3" s="33" t="s">
        <v>7</v>
      </c>
    </row>
    <row r="4" spans="1:54" s="2" customFormat="1" ht="67.5">
      <c r="A4" s="12"/>
      <c r="B4" s="9" t="s">
        <v>8</v>
      </c>
      <c r="C4" s="9" t="s">
        <v>9</v>
      </c>
      <c r="D4" s="13" t="s">
        <v>10</v>
      </c>
      <c r="E4" s="9" t="s">
        <v>9</v>
      </c>
      <c r="F4" s="9" t="s">
        <v>11</v>
      </c>
      <c r="G4" s="9" t="s">
        <v>9</v>
      </c>
      <c r="H4" s="9" t="s">
        <v>12</v>
      </c>
      <c r="I4" s="9" t="s">
        <v>9</v>
      </c>
      <c r="J4" s="9" t="s">
        <v>13</v>
      </c>
      <c r="K4" s="9" t="s">
        <v>9</v>
      </c>
      <c r="L4" s="9" t="s">
        <v>14</v>
      </c>
      <c r="M4" s="9" t="s">
        <v>9</v>
      </c>
      <c r="N4" s="24" t="s">
        <v>8</v>
      </c>
      <c r="O4" s="13" t="s">
        <v>10</v>
      </c>
      <c r="P4" s="24" t="s">
        <v>11</v>
      </c>
      <c r="Q4" s="24" t="s">
        <v>12</v>
      </c>
      <c r="R4" s="24" t="s">
        <v>13</v>
      </c>
      <c r="S4" s="24" t="s">
        <v>14</v>
      </c>
      <c r="T4" s="9" t="s">
        <v>8</v>
      </c>
      <c r="U4" s="9" t="s">
        <v>9</v>
      </c>
      <c r="V4" s="13" t="s">
        <v>10</v>
      </c>
      <c r="W4" s="9" t="s">
        <v>9</v>
      </c>
      <c r="X4" s="9" t="s">
        <v>15</v>
      </c>
      <c r="Y4" s="9" t="s">
        <v>16</v>
      </c>
      <c r="Z4" s="9" t="s">
        <v>11</v>
      </c>
      <c r="AA4" s="9" t="s">
        <v>9</v>
      </c>
      <c r="AB4" s="9" t="s">
        <v>15</v>
      </c>
      <c r="AC4" s="9" t="s">
        <v>16</v>
      </c>
      <c r="AD4" s="9" t="s">
        <v>12</v>
      </c>
      <c r="AE4" s="9" t="s">
        <v>9</v>
      </c>
      <c r="AF4" s="9" t="s">
        <v>15</v>
      </c>
      <c r="AG4" s="9" t="s">
        <v>16</v>
      </c>
      <c r="AH4" s="9" t="s">
        <v>13</v>
      </c>
      <c r="AI4" s="9" t="s">
        <v>9</v>
      </c>
      <c r="AJ4" s="9" t="s">
        <v>15</v>
      </c>
      <c r="AK4" s="9" t="s">
        <v>16</v>
      </c>
      <c r="AL4" s="9" t="s">
        <v>14</v>
      </c>
      <c r="AM4" s="9" t="s">
        <v>9</v>
      </c>
      <c r="AN4" s="9" t="s">
        <v>15</v>
      </c>
      <c r="AO4" s="9" t="s">
        <v>16</v>
      </c>
      <c r="AP4" s="9" t="s">
        <v>8</v>
      </c>
      <c r="AQ4" s="9" t="s">
        <v>9</v>
      </c>
      <c r="AR4" s="13" t="s">
        <v>10</v>
      </c>
      <c r="AS4" s="9" t="s">
        <v>9</v>
      </c>
      <c r="AT4" s="9" t="s">
        <v>11</v>
      </c>
      <c r="AU4" s="9" t="s">
        <v>9</v>
      </c>
      <c r="AV4" s="9" t="s">
        <v>12</v>
      </c>
      <c r="AW4" s="9" t="s">
        <v>9</v>
      </c>
      <c r="AX4" s="9" t="s">
        <v>13</v>
      </c>
      <c r="AY4" s="9" t="s">
        <v>9</v>
      </c>
      <c r="AZ4" s="9" t="s">
        <v>14</v>
      </c>
      <c r="BA4" s="9" t="s">
        <v>9</v>
      </c>
      <c r="BB4" s="34"/>
    </row>
    <row r="5" spans="1:54" ht="28.5" customHeight="1">
      <c r="A5" s="14" t="s">
        <v>17</v>
      </c>
      <c r="B5" s="15">
        <f>0.93+1.81</f>
        <v>2.74</v>
      </c>
      <c r="C5" s="15">
        <f>0.93+1.81</f>
        <v>2.74</v>
      </c>
      <c r="D5" s="15"/>
      <c r="E5" s="15"/>
      <c r="F5" s="15"/>
      <c r="G5" s="15"/>
      <c r="H5" s="15"/>
      <c r="I5" s="15"/>
      <c r="J5" s="15">
        <f>0.93+1.72</f>
        <v>2.65</v>
      </c>
      <c r="K5" s="15">
        <f>0.93+1.72</f>
        <v>2.65</v>
      </c>
      <c r="L5" s="15">
        <v>0.09</v>
      </c>
      <c r="M5" s="15"/>
      <c r="N5" s="15">
        <f>1+6.2</f>
        <v>7.2</v>
      </c>
      <c r="O5" s="15"/>
      <c r="P5" s="15"/>
      <c r="Q5" s="15"/>
      <c r="R5" s="15">
        <f>1+5.7</f>
        <v>6.7</v>
      </c>
      <c r="S5" s="15">
        <v>0.5</v>
      </c>
      <c r="T5" s="26">
        <f>AH5+AL5</f>
        <v>1.818</v>
      </c>
      <c r="U5" s="27">
        <v>1.82</v>
      </c>
      <c r="V5" s="27"/>
      <c r="W5" s="27"/>
      <c r="X5" s="27"/>
      <c r="Y5" s="27"/>
      <c r="Z5" s="27"/>
      <c r="AA5" s="27"/>
      <c r="AB5" s="27"/>
      <c r="AC5" s="27"/>
      <c r="AD5" s="27"/>
      <c r="AE5" s="27"/>
      <c r="AF5" s="27"/>
      <c r="AG5" s="27"/>
      <c r="AH5" s="29">
        <f>0.69+0.87+0.22</f>
        <v>1.78</v>
      </c>
      <c r="AI5" s="15">
        <v>1.78</v>
      </c>
      <c r="AJ5" s="15"/>
      <c r="AK5" s="15"/>
      <c r="AL5" s="15">
        <v>0.038</v>
      </c>
      <c r="AM5" s="15">
        <v>0.04</v>
      </c>
      <c r="AN5" s="15"/>
      <c r="AO5" s="15"/>
      <c r="AP5" s="15">
        <v>7.2</v>
      </c>
      <c r="AQ5" s="15">
        <v>7.2</v>
      </c>
      <c r="AR5" s="30"/>
      <c r="AS5" s="31"/>
      <c r="AT5" s="31"/>
      <c r="AU5" s="31"/>
      <c r="AV5" s="31"/>
      <c r="AW5" s="31"/>
      <c r="AX5" s="15">
        <v>6.7</v>
      </c>
      <c r="AY5" s="15">
        <v>6.7</v>
      </c>
      <c r="AZ5" s="15">
        <v>0.5</v>
      </c>
      <c r="BA5" s="15">
        <v>0.5</v>
      </c>
      <c r="BB5" s="35"/>
    </row>
    <row r="6" spans="1:54" ht="21" customHeight="1">
      <c r="A6" s="14"/>
      <c r="B6" s="15"/>
      <c r="C6" s="15"/>
      <c r="D6" s="15"/>
      <c r="E6" s="15"/>
      <c r="F6" s="15"/>
      <c r="G6" s="15"/>
      <c r="H6" s="15"/>
      <c r="I6" s="15"/>
      <c r="J6" s="15"/>
      <c r="K6" s="15"/>
      <c r="L6" s="15"/>
      <c r="M6" s="15"/>
      <c r="N6" s="15"/>
      <c r="O6" s="15"/>
      <c r="P6" s="15"/>
      <c r="Q6" s="15"/>
      <c r="R6" s="15"/>
      <c r="S6" s="15"/>
      <c r="T6" s="27">
        <f>AH6</f>
        <v>0</v>
      </c>
      <c r="U6" s="27"/>
      <c r="V6" s="27"/>
      <c r="W6" s="27"/>
      <c r="X6" s="27"/>
      <c r="Y6" s="27"/>
      <c r="Z6" s="27"/>
      <c r="AA6" s="27"/>
      <c r="AB6" s="27"/>
      <c r="AC6" s="27"/>
      <c r="AD6" s="27"/>
      <c r="AE6" s="27"/>
      <c r="AF6" s="27"/>
      <c r="AG6" s="27"/>
      <c r="AH6" s="27"/>
      <c r="AI6" s="15"/>
      <c r="AJ6" s="15"/>
      <c r="AK6" s="15"/>
      <c r="AL6" s="15"/>
      <c r="AM6" s="15"/>
      <c r="AN6" s="15"/>
      <c r="AO6" s="15"/>
      <c r="AP6" s="15"/>
      <c r="AQ6" s="15"/>
      <c r="AR6" s="31"/>
      <c r="AS6" s="31"/>
      <c r="AT6" s="31"/>
      <c r="AU6" s="31"/>
      <c r="AV6" s="31"/>
      <c r="AW6" s="31"/>
      <c r="AX6" s="15"/>
      <c r="AY6" s="15"/>
      <c r="AZ6" s="15"/>
      <c r="BA6" s="15"/>
      <c r="BB6" s="35"/>
    </row>
    <row r="7" spans="1:54" ht="19.5" customHeight="1">
      <c r="A7" s="16" t="s">
        <v>18</v>
      </c>
      <c r="B7" s="17">
        <v>2.74</v>
      </c>
      <c r="C7" s="17">
        <v>2.74</v>
      </c>
      <c r="D7" s="17"/>
      <c r="E7" s="17"/>
      <c r="F7" s="17"/>
      <c r="G7" s="17"/>
      <c r="H7" s="17"/>
      <c r="I7" s="17"/>
      <c r="J7" s="17">
        <v>2.65</v>
      </c>
      <c r="K7" s="17">
        <v>2.65</v>
      </c>
      <c r="L7" s="17">
        <f>SUM(L5:L6)</f>
        <v>0.09</v>
      </c>
      <c r="M7" s="17">
        <f>SUM(M5:M6)</f>
        <v>0</v>
      </c>
      <c r="N7" s="17">
        <v>7.2</v>
      </c>
      <c r="O7" s="17">
        <f>SUM(O5:O6)</f>
        <v>0</v>
      </c>
      <c r="P7" s="17">
        <f>SUM(P5:P6)</f>
        <v>0</v>
      </c>
      <c r="Q7" s="17">
        <f>SUM(Q5:Q6)</f>
        <v>0</v>
      </c>
      <c r="R7" s="17">
        <f>1+5.7</f>
        <v>6.7</v>
      </c>
      <c r="S7" s="17">
        <v>0.5</v>
      </c>
      <c r="T7" s="26">
        <f>AH7+AL7</f>
        <v>1.82</v>
      </c>
      <c r="U7" s="28">
        <f>SUM(U5:U6)</f>
        <v>1.82</v>
      </c>
      <c r="V7" s="28">
        <f>SUM(V5:V6)</f>
        <v>0</v>
      </c>
      <c r="W7" s="28">
        <f>SUM(W5:W6)</f>
        <v>0</v>
      </c>
      <c r="X7" s="28"/>
      <c r="Y7" s="28">
        <f aca="true" t="shared" si="0" ref="Y7:AG7">SUM(Y5:Y6)</f>
        <v>0</v>
      </c>
      <c r="Z7" s="28">
        <f t="shared" si="0"/>
        <v>0</v>
      </c>
      <c r="AA7" s="28">
        <f t="shared" si="0"/>
        <v>0</v>
      </c>
      <c r="AB7" s="28">
        <f t="shared" si="0"/>
        <v>0</v>
      </c>
      <c r="AC7" s="28">
        <f t="shared" si="0"/>
        <v>0</v>
      </c>
      <c r="AD7" s="28">
        <f t="shared" si="0"/>
        <v>0</v>
      </c>
      <c r="AE7" s="28">
        <f t="shared" si="0"/>
        <v>0</v>
      </c>
      <c r="AF7" s="28">
        <f t="shared" si="0"/>
        <v>0</v>
      </c>
      <c r="AG7" s="28">
        <f t="shared" si="0"/>
        <v>0</v>
      </c>
      <c r="AH7" s="29">
        <f>AH5</f>
        <v>1.78</v>
      </c>
      <c r="AI7" s="17">
        <v>1.78</v>
      </c>
      <c r="AJ7" s="17">
        <f aca="true" t="shared" si="1" ref="AI7:AN7">SUM(AJ5:AJ6)</f>
        <v>0</v>
      </c>
      <c r="AK7" s="17">
        <f t="shared" si="1"/>
        <v>0</v>
      </c>
      <c r="AL7" s="17">
        <v>0.04</v>
      </c>
      <c r="AM7" s="17">
        <f t="shared" si="1"/>
        <v>0.04</v>
      </c>
      <c r="AN7" s="17">
        <f t="shared" si="1"/>
        <v>0</v>
      </c>
      <c r="AO7" s="15"/>
      <c r="AP7" s="17">
        <v>7.2</v>
      </c>
      <c r="AQ7" s="17">
        <f>SUM(AQ5:AQ6)</f>
        <v>7.2</v>
      </c>
      <c r="AR7" s="30"/>
      <c r="AS7" s="31"/>
      <c r="AT7" s="31"/>
      <c r="AU7" s="31"/>
      <c r="AV7" s="31"/>
      <c r="AW7" s="31"/>
      <c r="AX7" s="17">
        <v>6.7</v>
      </c>
      <c r="AY7" s="17">
        <f>SUM(AY5:AY6)</f>
        <v>6.7</v>
      </c>
      <c r="AZ7" s="17">
        <f>SUM(AZ5:AZ6)</f>
        <v>0.5</v>
      </c>
      <c r="BA7" s="17">
        <f>SUM(BA5:BA6)</f>
        <v>0.5</v>
      </c>
      <c r="BB7" s="36"/>
    </row>
    <row r="8" spans="1:54" ht="13.5">
      <c r="A8" s="18" t="s">
        <v>19</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row>
    <row r="9" spans="1:54" ht="13.5">
      <c r="A9" s="19" t="s">
        <v>20</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row>
    <row r="10" spans="1:54" ht="13.5">
      <c r="A10" s="19" t="s">
        <v>21</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row>
    <row r="11" spans="1:54" ht="13.5">
      <c r="A11" s="19" t="s">
        <v>22</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row>
    <row r="12" spans="1:54" ht="13.5">
      <c r="A12" s="19" t="s">
        <v>23</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row>
    <row r="13" ht="12" customHeight="1"/>
  </sheetData>
  <sheetProtection/>
  <mergeCells count="12">
    <mergeCell ref="A2:BB2"/>
    <mergeCell ref="B3:M3"/>
    <mergeCell ref="N3:S3"/>
    <mergeCell ref="T3:AO3"/>
    <mergeCell ref="AP3:BA3"/>
    <mergeCell ref="A8:BB8"/>
    <mergeCell ref="A9:BB9"/>
    <mergeCell ref="A10:BB10"/>
    <mergeCell ref="A11:BB11"/>
    <mergeCell ref="A12:BB12"/>
    <mergeCell ref="A3:A4"/>
    <mergeCell ref="BB3:BB4"/>
  </mergeCells>
  <printOptions horizontalCentered="1"/>
  <pageMargins left="0.2" right="0.2" top="1.38" bottom="0.7900000000000001" header="0.31" footer="0.16"/>
  <pageSetup horizontalDpi="1200" verticalDpi="1200" orientation="landscape" pageOrder="overThenDown" paperSize="9" scale="3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23" sqref="F23"/>
    </sheetView>
  </sheetViews>
  <sheetFormatPr defaultColWidth="9.140625" defaultRowHeight="12"/>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一抹微光1407142387</cp:lastModifiedBy>
  <cp:lastPrinted>2017-06-20T10:16:14Z</cp:lastPrinted>
  <dcterms:created xsi:type="dcterms:W3CDTF">2012-01-12T08:34:13Z</dcterms:created>
  <dcterms:modified xsi:type="dcterms:W3CDTF">2019-10-09T09:46:25Z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