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<sst xmlns="http://schemas.openxmlformats.org/spreadsheetml/2006/main" count="58" uniqueCount="39">
  <si>
    <r>
      <rPr>
        <sz val="12"/>
        <color theme="1"/>
        <rFont val="宋体"/>
        <charset val="134"/>
      </rPr>
      <t>附件</t>
    </r>
    <r>
      <rPr>
        <sz val="12"/>
        <color theme="1"/>
        <rFont val="Tahoma"/>
        <charset val="134"/>
      </rPr>
      <t>1</t>
    </r>
    <r>
      <rPr>
        <sz val="12"/>
        <color theme="1"/>
        <rFont val="宋体"/>
        <charset val="134"/>
      </rPr>
      <t>：</t>
    </r>
  </si>
  <si>
    <t>韶关市下拨2019年“广东扶贫济困日”第二批定向捐赠资金安排表</t>
  </si>
  <si>
    <t>序号</t>
  </si>
  <si>
    <t>县（市、区）</t>
  </si>
  <si>
    <t>定向捐赠单位</t>
  </si>
  <si>
    <t>定向捐赠用途</t>
  </si>
  <si>
    <t>安排资金
（万元）</t>
  </si>
  <si>
    <t>镇（街）</t>
  </si>
  <si>
    <t>行政村</t>
  </si>
  <si>
    <t>南雄市</t>
  </si>
  <si>
    <t>古市镇</t>
  </si>
  <si>
    <t>丰源村</t>
  </si>
  <si>
    <t>用于扶贫及新农村建设工作</t>
  </si>
  <si>
    <t>古市镇人民政府</t>
  </si>
  <si>
    <t>用于扶贫开发</t>
  </si>
  <si>
    <t>丹布村</t>
  </si>
  <si>
    <t>雄州街道</t>
  </si>
  <si>
    <t>上坪村</t>
  </si>
  <si>
    <t>6.937533万元用于扶贫帮扶项目、60万用于扶贫产业帮扶2019-2020年度项目</t>
  </si>
  <si>
    <t>全安镇</t>
  </si>
  <si>
    <t>密下水村</t>
  </si>
  <si>
    <t>湖口镇</t>
  </si>
  <si>
    <t>岗围村</t>
  </si>
  <si>
    <t>水口镇</t>
  </si>
  <si>
    <t>下湖村</t>
  </si>
  <si>
    <t>江头镇</t>
  </si>
  <si>
    <t>大汉村</t>
  </si>
  <si>
    <t>用于精准扶贫项目</t>
  </si>
  <si>
    <t>乌迳镇</t>
  </si>
  <si>
    <t>响联村</t>
  </si>
  <si>
    <t>南亩镇</t>
  </si>
  <si>
    <t>樟屋村</t>
  </si>
  <si>
    <t>南亩镇樟屋村</t>
  </si>
  <si>
    <t>珠玑镇</t>
  </si>
  <si>
    <t>里东村</t>
  </si>
  <si>
    <t>珠玑镇里东村</t>
  </si>
  <si>
    <t>灵潭村</t>
  </si>
  <si>
    <t>珠玑镇灵潭村</t>
  </si>
  <si>
    <t>合计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</si>
</sst>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76" fontId="7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view="pageBreakPreview" zoomScaleNormal="100" zoomScaleSheetLayoutView="100" workbookViewId="0">
      <selection activeCell="J6" sqref="J6"/>
    </sheetView>
  </sheetViews>
  <sheetFormatPr defaultColWidth="9" defaultRowHeight="14.25" outlineLevelCol="5"/>
  <cols>
    <col min="1" max="1" width="8.375" customWidth="1"/>
    <col min="2" max="2" width="13.625" customWidth="1"/>
    <col min="3" max="3" width="12.75" customWidth="1"/>
    <col min="4" max="4" width="15" customWidth="1"/>
    <col min="5" max="5" width="30.875" customWidth="1"/>
    <col min="6" max="6" width="14.5" customWidth="1"/>
    <col min="10" max="10" width="10.375"/>
    <col min="13" max="13" width="9.375"/>
  </cols>
  <sheetData>
    <row r="1" ht="20" customHeight="1" spans="1:1">
      <c r="A1" s="3" t="s">
        <v>0</v>
      </c>
    </row>
    <row r="2" ht="57" customHeight="1" spans="1:6">
      <c r="A2" s="4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7" t="s">
        <v>4</v>
      </c>
      <c r="D3" s="8"/>
      <c r="E3" s="6" t="s">
        <v>5</v>
      </c>
      <c r="F3" s="9" t="s">
        <v>6</v>
      </c>
    </row>
    <row r="4" s="1" customFormat="1" ht="27" customHeight="1" spans="1:6">
      <c r="A4" s="10"/>
      <c r="B4" s="10"/>
      <c r="C4" s="11" t="s">
        <v>7</v>
      </c>
      <c r="D4" s="11" t="s">
        <v>8</v>
      </c>
      <c r="E4" s="10"/>
      <c r="F4" s="12"/>
    </row>
    <row r="5" s="1" customFormat="1" ht="45" customHeight="1" spans="1:6">
      <c r="A5" s="11">
        <v>1</v>
      </c>
      <c r="B5" s="13" t="s">
        <v>9</v>
      </c>
      <c r="C5" s="13" t="s">
        <v>10</v>
      </c>
      <c r="D5" s="13" t="s">
        <v>11</v>
      </c>
      <c r="E5" s="13" t="s">
        <v>12</v>
      </c>
      <c r="F5" s="14">
        <f>10+0.5133+3.3713+0.47+0.199315+0.667+0.336+0.1438+0.438+1.93+0.617836+0.3775+0.37+0.6</f>
        <v>20.034051</v>
      </c>
    </row>
    <row r="6" s="1" customFormat="1" ht="45" customHeight="1" spans="1:6">
      <c r="A6" s="11">
        <v>2</v>
      </c>
      <c r="B6" s="13" t="s">
        <v>9</v>
      </c>
      <c r="C6" s="15" t="s">
        <v>10</v>
      </c>
      <c r="D6" s="15" t="s">
        <v>13</v>
      </c>
      <c r="E6" s="15" t="s">
        <v>14</v>
      </c>
      <c r="F6" s="16">
        <v>5</v>
      </c>
    </row>
    <row r="7" s="1" customFormat="1" ht="45" customHeight="1" spans="1:6">
      <c r="A7" s="11">
        <v>3</v>
      </c>
      <c r="B7" s="13" t="s">
        <v>9</v>
      </c>
      <c r="C7" s="15" t="s">
        <v>10</v>
      </c>
      <c r="D7" s="15" t="s">
        <v>15</v>
      </c>
      <c r="E7" s="15" t="s">
        <v>14</v>
      </c>
      <c r="F7" s="16">
        <f>3+32.131355</f>
        <v>35.131355</v>
      </c>
    </row>
    <row r="8" s="1" customFormat="1" ht="45" customHeight="1" spans="1:6">
      <c r="A8" s="11">
        <v>4</v>
      </c>
      <c r="B8" s="13" t="s">
        <v>9</v>
      </c>
      <c r="C8" s="13" t="s">
        <v>16</v>
      </c>
      <c r="D8" s="13" t="s">
        <v>17</v>
      </c>
      <c r="E8" s="14" t="s">
        <v>18</v>
      </c>
      <c r="F8" s="14">
        <f>0.416849+1.17+0.586027+1.89315+2.591233+0.280274+60</f>
        <v>66.937533</v>
      </c>
    </row>
    <row r="9" s="1" customFormat="1" ht="45" customHeight="1" spans="1:6">
      <c r="A9" s="11">
        <v>5</v>
      </c>
      <c r="B9" s="13" t="s">
        <v>9</v>
      </c>
      <c r="C9" s="13" t="s">
        <v>19</v>
      </c>
      <c r="D9" s="13" t="s">
        <v>20</v>
      </c>
      <c r="E9" s="15" t="s">
        <v>14</v>
      </c>
      <c r="F9" s="14">
        <v>10</v>
      </c>
    </row>
    <row r="10" s="1" customFormat="1" ht="45" customHeight="1" spans="1:6">
      <c r="A10" s="11">
        <v>6</v>
      </c>
      <c r="B10" s="13" t="s">
        <v>9</v>
      </c>
      <c r="C10" s="13" t="s">
        <v>21</v>
      </c>
      <c r="D10" s="13" t="s">
        <v>22</v>
      </c>
      <c r="E10" s="15" t="s">
        <v>14</v>
      </c>
      <c r="F10" s="14">
        <f>8+0.549+0.4009+0.835+0.25+1.054+0.496+0.603+0.28+3.1772+0.678</f>
        <v>16.3231</v>
      </c>
    </row>
    <row r="11" s="1" customFormat="1" ht="45" customHeight="1" spans="1:6">
      <c r="A11" s="11">
        <v>7</v>
      </c>
      <c r="B11" s="13" t="s">
        <v>9</v>
      </c>
      <c r="C11" s="13" t="s">
        <v>23</v>
      </c>
      <c r="D11" s="13" t="s">
        <v>24</v>
      </c>
      <c r="E11" s="15" t="s">
        <v>14</v>
      </c>
      <c r="F11" s="14">
        <f>5+5</f>
        <v>10</v>
      </c>
    </row>
    <row r="12" s="1" customFormat="1" ht="45" customHeight="1" spans="1:6">
      <c r="A12" s="11">
        <v>8</v>
      </c>
      <c r="B12" s="13" t="s">
        <v>9</v>
      </c>
      <c r="C12" s="13" t="s">
        <v>25</v>
      </c>
      <c r="D12" s="13" t="s">
        <v>26</v>
      </c>
      <c r="E12" s="13" t="s">
        <v>27</v>
      </c>
      <c r="F12" s="14">
        <v>3.42</v>
      </c>
    </row>
    <row r="13" s="1" customFormat="1" ht="45" customHeight="1" spans="1:6">
      <c r="A13" s="11">
        <v>9</v>
      </c>
      <c r="B13" s="13" t="s">
        <v>9</v>
      </c>
      <c r="C13" s="13" t="s">
        <v>28</v>
      </c>
      <c r="D13" s="13" t="s">
        <v>29</v>
      </c>
      <c r="E13" s="15" t="s">
        <v>14</v>
      </c>
      <c r="F13" s="14">
        <f>19.9768+0.182+1.5845+0.025</f>
        <v>21.7683</v>
      </c>
    </row>
    <row r="14" s="1" customFormat="1" ht="45" customHeight="1" spans="1:6">
      <c r="A14" s="11">
        <v>10</v>
      </c>
      <c r="B14" s="13" t="s">
        <v>9</v>
      </c>
      <c r="C14" s="13" t="s">
        <v>30</v>
      </c>
      <c r="D14" s="13" t="s">
        <v>31</v>
      </c>
      <c r="E14" s="13" t="s">
        <v>32</v>
      </c>
      <c r="F14" s="14">
        <v>56</v>
      </c>
    </row>
    <row r="15" s="1" customFormat="1" ht="45" customHeight="1" spans="1:6">
      <c r="A15" s="11">
        <v>11</v>
      </c>
      <c r="B15" s="13" t="s">
        <v>9</v>
      </c>
      <c r="C15" s="13" t="s">
        <v>33</v>
      </c>
      <c r="D15" s="13" t="s">
        <v>34</v>
      </c>
      <c r="E15" s="13" t="s">
        <v>35</v>
      </c>
      <c r="F15" s="14">
        <f>1+0.1+5</f>
        <v>6.1</v>
      </c>
    </row>
    <row r="16" s="1" customFormat="1" ht="45" customHeight="1" spans="1:6">
      <c r="A16" s="11">
        <v>12</v>
      </c>
      <c r="B16" s="13" t="s">
        <v>9</v>
      </c>
      <c r="C16" s="13" t="s">
        <v>33</v>
      </c>
      <c r="D16" s="13" t="s">
        <v>36</v>
      </c>
      <c r="E16" s="13" t="s">
        <v>37</v>
      </c>
      <c r="F16" s="14">
        <v>20</v>
      </c>
    </row>
    <row r="17" s="2" customFormat="1" ht="45" customHeight="1" spans="1:6">
      <c r="A17" s="7" t="s">
        <v>38</v>
      </c>
      <c r="B17" s="8"/>
      <c r="C17" s="17"/>
      <c r="D17" s="17"/>
      <c r="E17" s="17"/>
      <c r="F17" s="18">
        <f>SUM(F5:F16)</f>
        <v>270.714339</v>
      </c>
    </row>
  </sheetData>
  <mergeCells count="7">
    <mergeCell ref="A2:F2"/>
    <mergeCell ref="C3:D3"/>
    <mergeCell ref="A17:B17"/>
    <mergeCell ref="A3:A4"/>
    <mergeCell ref="B3:B4"/>
    <mergeCell ref="E3:E4"/>
    <mergeCell ref="F3:F4"/>
  </mergeCells>
  <pageMargins left="0.471527777777778" right="0.118055555555556" top="1.0625" bottom="0.751388888888889" header="0.297916666666667" footer="0.297916666666667"/>
  <pageSetup paperSize="9" scale="9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2017-02-23T07:58:00Z</cp:lastPrinted>
  <dcterms:modified xsi:type="dcterms:W3CDTF">2020-02-16T07:53:48Z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