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activeTab="1"/>
  </bookViews>
  <sheets>
    <sheet name="东莞订单" sheetId="2" r:id="rId1"/>
    <sheet name="其他单位订单" sheetId="5" r:id="rId2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E4" authorId="0">
      <text>
        <r>
          <rPr>
            <b/>
            <sz val="9"/>
            <rFont val="Tahoma"/>
            <charset val="134"/>
          </rPr>
          <t>50</t>
        </r>
        <r>
          <rPr>
            <b/>
            <sz val="9"/>
            <rFont val="宋体"/>
            <charset val="134"/>
          </rPr>
          <t>套大礼包</t>
        </r>
      </text>
    </comment>
    <comment ref="K5" authorId="0">
      <text>
        <r>
          <rPr>
            <sz val="9"/>
            <rFont val="宋体"/>
            <charset val="134"/>
          </rPr>
          <t>米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 xml:space="preserve">*1%
</t>
        </r>
        <r>
          <rPr>
            <sz val="9"/>
            <rFont val="宋体"/>
            <charset val="134"/>
          </rPr>
          <t>油</t>
        </r>
        <r>
          <rPr>
            <sz val="9"/>
            <rFont val="Tahoma"/>
            <charset val="134"/>
          </rPr>
          <t>138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 xml:space="preserve">*2%
</t>
        </r>
        <r>
          <rPr>
            <sz val="9"/>
            <rFont val="宋体"/>
            <charset val="134"/>
          </rPr>
          <t>五黑鸡</t>
        </r>
        <r>
          <rPr>
            <sz val="9"/>
            <rFont val="Tahoma"/>
            <charset val="134"/>
          </rPr>
          <t>138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 xml:space="preserve">*3%
</t>
        </r>
        <r>
          <rPr>
            <sz val="9"/>
            <rFont val="宋体"/>
            <charset val="134"/>
          </rPr>
          <t>米</t>
        </r>
        <r>
          <rPr>
            <sz val="9"/>
            <rFont val="Tahoma"/>
            <charset val="134"/>
          </rPr>
          <t>50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 xml:space="preserve">*1%
</t>
        </r>
      </text>
    </comment>
    <comment ref="K7" authorId="0">
      <text>
        <r>
          <rPr>
            <b/>
            <sz val="9"/>
            <rFont val="宋体"/>
            <charset val="134"/>
          </rPr>
          <t>米</t>
        </r>
        <r>
          <rPr>
            <b/>
            <sz val="9"/>
            <rFont val="Tahoma"/>
            <charset val="134"/>
          </rPr>
          <t>590</t>
        </r>
        <r>
          <rPr>
            <b/>
            <sz val="9"/>
            <rFont val="宋体"/>
            <charset val="134"/>
          </rPr>
          <t>包</t>
        </r>
        <r>
          <rPr>
            <b/>
            <sz val="9"/>
            <rFont val="Tahoma"/>
            <charset val="134"/>
          </rPr>
          <t>X70=41300</t>
        </r>
        <r>
          <rPr>
            <b/>
            <sz val="9"/>
            <rFont val="宋体"/>
            <charset val="134"/>
          </rPr>
          <t>元</t>
        </r>
        <r>
          <rPr>
            <b/>
            <sz val="9"/>
            <rFont val="Tahoma"/>
            <charset val="134"/>
          </rPr>
          <t xml:space="preserve"> </t>
        </r>
        <r>
          <rPr>
            <b/>
            <sz val="9"/>
            <rFont val="宋体"/>
            <charset val="134"/>
          </rPr>
          <t>调和油</t>
        </r>
        <r>
          <rPr>
            <b/>
            <sz val="9"/>
            <rFont val="Tahoma"/>
            <charset val="134"/>
          </rPr>
          <t>590</t>
        </r>
        <r>
          <rPr>
            <b/>
            <sz val="9"/>
            <rFont val="宋体"/>
            <charset val="134"/>
          </rPr>
          <t>套</t>
        </r>
        <r>
          <rPr>
            <b/>
            <sz val="9"/>
            <rFont val="Tahoma"/>
            <charset val="134"/>
          </rPr>
          <t>X83</t>
        </r>
        <r>
          <rPr>
            <b/>
            <sz val="9"/>
            <rFont val="宋体"/>
            <charset val="134"/>
          </rPr>
          <t>元</t>
        </r>
        <r>
          <rPr>
            <b/>
            <sz val="9"/>
            <rFont val="Tahoma"/>
            <charset val="134"/>
          </rPr>
          <t>=48970</t>
        </r>
      </text>
    </comment>
    <comment ref="D10" authorId="0">
      <text>
        <r>
          <rPr>
            <b/>
            <sz val="9"/>
            <rFont val="宋体"/>
            <charset val="134"/>
          </rPr>
          <t>驻村队长李福如</t>
        </r>
        <r>
          <rPr>
            <b/>
            <sz val="9"/>
            <rFont val="Tahoma"/>
            <charset val="134"/>
          </rPr>
          <t xml:space="preserve">  </t>
        </r>
        <r>
          <rPr>
            <b/>
            <sz val="9"/>
            <rFont val="宋体"/>
            <charset val="134"/>
          </rPr>
          <t>下单</t>
        </r>
      </text>
    </comment>
    <comment ref="D11" authorId="0">
      <text>
        <r>
          <rPr>
            <b/>
            <sz val="9"/>
            <rFont val="宋体"/>
            <charset val="134"/>
          </rPr>
          <t>驻村队长李福如</t>
        </r>
        <r>
          <rPr>
            <b/>
            <sz val="9"/>
            <rFont val="Tahoma"/>
            <charset val="134"/>
          </rPr>
          <t xml:space="preserve">  </t>
        </r>
        <r>
          <rPr>
            <b/>
            <sz val="9"/>
            <rFont val="宋体"/>
            <charset val="134"/>
          </rPr>
          <t>下单</t>
        </r>
        <r>
          <rPr>
            <sz val="9"/>
            <rFont val="Tahoma"/>
            <charset val="134"/>
          </rPr>
          <t xml:space="preserve">
</t>
        </r>
      </text>
    </comment>
    <comment ref="D12" authorId="0">
      <text>
        <r>
          <rPr>
            <b/>
            <sz val="9"/>
            <rFont val="宋体"/>
            <charset val="134"/>
          </rPr>
          <t>驻村队长李福如</t>
        </r>
        <r>
          <rPr>
            <b/>
            <sz val="9"/>
            <rFont val="Tahoma"/>
            <charset val="134"/>
          </rPr>
          <t xml:space="preserve">  </t>
        </r>
        <r>
          <rPr>
            <b/>
            <sz val="9"/>
            <rFont val="宋体"/>
            <charset val="134"/>
          </rPr>
          <t>下单</t>
        </r>
        <r>
          <rPr>
            <sz val="9"/>
            <rFont val="Tahoma"/>
            <charset val="134"/>
          </rPr>
          <t xml:space="preserve">
</t>
        </r>
      </text>
    </comment>
    <comment ref="D13" authorId="0">
      <text>
        <r>
          <rPr>
            <b/>
            <sz val="9"/>
            <rFont val="宋体"/>
            <charset val="134"/>
          </rPr>
          <t>驻村队长李福如</t>
        </r>
        <r>
          <rPr>
            <b/>
            <sz val="9"/>
            <rFont val="Tahoma"/>
            <charset val="134"/>
          </rPr>
          <t xml:space="preserve">  </t>
        </r>
        <r>
          <rPr>
            <b/>
            <sz val="9"/>
            <rFont val="宋体"/>
            <charset val="134"/>
          </rPr>
          <t>下单</t>
        </r>
      </text>
    </comment>
    <comment ref="D14" authorId="0">
      <text>
        <r>
          <rPr>
            <sz val="12"/>
            <rFont val="宋体"/>
            <charset val="134"/>
          </rPr>
          <t>李福如下单</t>
        </r>
        <r>
          <rPr>
            <sz val="12"/>
            <rFont val="Tahoma"/>
            <charset val="134"/>
          </rPr>
          <t xml:space="preserve">
</t>
        </r>
        <r>
          <rPr>
            <sz val="12"/>
            <rFont val="宋体"/>
            <charset val="134"/>
          </rPr>
          <t>400套362套餐         5套236元套餐</t>
        </r>
      </text>
    </comment>
    <comment ref="D16" authorId="0">
      <text>
        <r>
          <rPr>
            <b/>
            <sz val="9"/>
            <rFont val="宋体"/>
            <charset val="134"/>
          </rPr>
          <t>徐永程</t>
        </r>
        <r>
          <rPr>
            <b/>
            <sz val="9"/>
            <rFont val="Tahoma"/>
            <charset val="134"/>
          </rPr>
          <t xml:space="preserve"> </t>
        </r>
        <r>
          <rPr>
            <b/>
            <sz val="9"/>
            <rFont val="宋体"/>
            <charset val="134"/>
          </rPr>
          <t>下单</t>
        </r>
      </text>
    </comment>
    <comment ref="K16" authorId="0">
      <text>
        <r>
          <rPr>
            <b/>
            <sz val="9"/>
            <rFont val="宋体"/>
            <charset val="134"/>
          </rPr>
          <t>金友香粘王</t>
        </r>
        <r>
          <rPr>
            <b/>
            <sz val="9"/>
            <rFont val="Tahoma"/>
            <charset val="134"/>
          </rPr>
          <t xml:space="preserve">   120</t>
        </r>
        <r>
          <rPr>
            <b/>
            <sz val="9"/>
            <rFont val="宋体"/>
            <charset val="134"/>
          </rPr>
          <t xml:space="preserve">
压榨特香花生油</t>
        </r>
        <r>
          <rPr>
            <b/>
            <sz val="9"/>
            <rFont val="Tahoma"/>
            <charset val="134"/>
          </rPr>
          <t xml:space="preserve">  120 </t>
        </r>
        <r>
          <rPr>
            <b/>
            <sz val="9"/>
            <rFont val="宋体"/>
            <charset val="134"/>
          </rPr>
          <t xml:space="preserve">
杏汇银杏面</t>
        </r>
        <r>
          <rPr>
            <b/>
            <sz val="9"/>
            <rFont val="Tahoma"/>
            <charset val="134"/>
          </rPr>
          <t xml:space="preserve">    120</t>
        </r>
        <r>
          <rPr>
            <b/>
            <sz val="9"/>
            <rFont val="宋体"/>
            <charset val="134"/>
          </rPr>
          <t xml:space="preserve">
特级云耳</t>
        </r>
        <r>
          <rPr>
            <b/>
            <sz val="9"/>
            <rFont val="Tahoma"/>
            <charset val="134"/>
          </rPr>
          <t>120</t>
        </r>
        <r>
          <rPr>
            <b/>
            <sz val="9"/>
            <rFont val="宋体"/>
            <charset val="134"/>
          </rPr>
          <t xml:space="preserve">
</t>
        </r>
      </text>
    </comment>
    <comment ref="D17" authorId="0">
      <text>
        <r>
          <rPr>
            <b/>
            <sz val="9"/>
            <rFont val="宋体"/>
            <charset val="134"/>
          </rPr>
          <t>徐永程</t>
        </r>
        <r>
          <rPr>
            <b/>
            <sz val="9"/>
            <rFont val="Tahoma"/>
            <charset val="134"/>
          </rPr>
          <t xml:space="preserve"> </t>
        </r>
        <r>
          <rPr>
            <b/>
            <sz val="9"/>
            <rFont val="宋体"/>
            <charset val="134"/>
          </rPr>
          <t>下单</t>
        </r>
        <r>
          <rPr>
            <sz val="9"/>
            <rFont val="Tahoma"/>
            <charset val="134"/>
          </rPr>
          <t xml:space="preserve">
</t>
        </r>
      </text>
    </comment>
    <comment ref="D18" authorId="0">
      <text>
        <r>
          <rPr>
            <b/>
            <sz val="9"/>
            <rFont val="宋体"/>
            <charset val="134"/>
          </rPr>
          <t>徐永程</t>
        </r>
        <r>
          <rPr>
            <b/>
            <sz val="9"/>
            <rFont val="Tahoma"/>
            <charset val="134"/>
          </rPr>
          <t xml:space="preserve"> </t>
        </r>
        <r>
          <rPr>
            <b/>
            <sz val="9"/>
            <rFont val="宋体"/>
            <charset val="134"/>
          </rPr>
          <t>下单</t>
        </r>
        <r>
          <rPr>
            <sz val="9"/>
            <rFont val="Tahoma"/>
            <charset val="134"/>
          </rPr>
          <t xml:space="preserve">
</t>
        </r>
      </text>
    </comment>
    <comment ref="D19" authorId="0">
      <text>
        <r>
          <rPr>
            <b/>
            <sz val="9"/>
            <rFont val="宋体"/>
            <charset val="134"/>
          </rPr>
          <t>徐永程</t>
        </r>
        <r>
          <rPr>
            <b/>
            <sz val="9"/>
            <rFont val="Tahoma"/>
            <charset val="134"/>
          </rPr>
          <t xml:space="preserve"> </t>
        </r>
        <r>
          <rPr>
            <b/>
            <sz val="9"/>
            <rFont val="宋体"/>
            <charset val="134"/>
          </rPr>
          <t>下单</t>
        </r>
      </text>
    </comment>
    <comment ref="C21" authorId="0">
      <text>
        <r>
          <rPr>
            <b/>
            <sz val="9"/>
            <rFont val="Tahoma"/>
            <charset val="134"/>
          </rPr>
          <t>15893.8</t>
        </r>
        <r>
          <rPr>
            <sz val="9"/>
            <rFont val="Tahoma"/>
            <charset val="134"/>
          </rPr>
          <t xml:space="preserve">
</t>
        </r>
      </text>
    </comment>
    <comment ref="E22" authorId="0">
      <text>
        <r>
          <rPr>
            <sz val="9"/>
            <rFont val="Tahoma"/>
            <charset val="134"/>
          </rPr>
          <t>1180</t>
        </r>
        <r>
          <rPr>
            <sz val="9"/>
            <rFont val="宋体"/>
            <charset val="134"/>
          </rPr>
          <t xml:space="preserve">元米
</t>
        </r>
        <r>
          <rPr>
            <sz val="9"/>
            <rFont val="Tahoma"/>
            <charset val="134"/>
          </rPr>
          <t>3190</t>
        </r>
        <r>
          <rPr>
            <sz val="9"/>
            <rFont val="宋体"/>
            <charset val="134"/>
          </rPr>
          <t>元油</t>
        </r>
        <r>
          <rPr>
            <sz val="9"/>
            <rFont val="Tahoma"/>
            <charset val="134"/>
          </rPr>
          <t xml:space="preserve">
</t>
        </r>
      </text>
    </comment>
    <comment ref="K25" authorId="0">
      <text>
        <r>
          <rPr>
            <sz val="9"/>
            <rFont val="宋体"/>
            <charset val="134"/>
          </rPr>
          <t>蜂蜜</t>
        </r>
        <r>
          <rPr>
            <sz val="9"/>
            <rFont val="Tahoma"/>
            <charset val="134"/>
          </rPr>
          <t>2</t>
        </r>
        <r>
          <rPr>
            <sz val="9"/>
            <rFont val="宋体"/>
            <charset val="134"/>
          </rPr>
          <t>瓶</t>
        </r>
        <r>
          <rPr>
            <sz val="9"/>
            <rFont val="Tahoma"/>
            <charset val="134"/>
          </rPr>
          <t xml:space="preserve">  150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*1%</t>
        </r>
        <r>
          <rPr>
            <sz val="9"/>
            <rFont val="宋体"/>
            <charset val="134"/>
          </rPr>
          <t xml:space="preserve">
大礼包</t>
        </r>
        <r>
          <rPr>
            <sz val="9"/>
            <rFont val="Tahoma"/>
            <charset val="134"/>
          </rPr>
          <t xml:space="preserve">   168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 xml:space="preserve"> *6%</t>
        </r>
        <r>
          <rPr>
            <sz val="9"/>
            <rFont val="宋体"/>
            <charset val="134"/>
          </rPr>
          <t xml:space="preserve">
米露</t>
        </r>
        <r>
          <rPr>
            <sz val="9"/>
            <rFont val="Tahoma"/>
            <charset val="134"/>
          </rPr>
          <t xml:space="preserve">      64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 xml:space="preserve"> *3
</t>
        </r>
      </text>
    </comment>
    <comment ref="E55" authorId="0">
      <text>
        <r>
          <rPr>
            <b/>
            <sz val="9"/>
            <rFont val="Tahoma"/>
            <charset val="134"/>
          </rPr>
          <t>150</t>
        </r>
        <r>
          <rPr>
            <b/>
            <sz val="9"/>
            <rFont val="宋体"/>
            <charset val="134"/>
          </rPr>
          <t>桶调和油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  <author>PC</author>
  </authors>
  <commentList>
    <comment ref="F16" authorId="0">
      <text>
        <r>
          <rPr>
            <b/>
            <sz val="9"/>
            <rFont val="宋体"/>
            <charset val="134"/>
          </rPr>
          <t>油：99*83=8217*2%
米：198*58=11484*1%
月饼：136*61=8296*1%</t>
        </r>
      </text>
    </comment>
    <comment ref="F20" authorId="0">
      <text>
        <r>
          <rPr>
            <b/>
            <sz val="9"/>
            <rFont val="宋体"/>
            <charset val="134"/>
          </rPr>
          <t>万丰板鸭</t>
        </r>
        <r>
          <rPr>
            <b/>
            <sz val="9"/>
            <rFont val="Tahoma"/>
            <charset val="134"/>
          </rPr>
          <t>700G</t>
        </r>
        <r>
          <rPr>
            <b/>
            <sz val="9"/>
            <rFont val="宋体"/>
            <charset val="134"/>
          </rPr>
          <t>：</t>
        </r>
        <r>
          <rPr>
            <b/>
            <sz val="9"/>
            <rFont val="Tahoma"/>
            <charset val="134"/>
          </rPr>
          <t>115</t>
        </r>
        <r>
          <rPr>
            <b/>
            <sz val="9"/>
            <rFont val="宋体"/>
            <charset val="134"/>
          </rPr>
          <t>包</t>
        </r>
        <r>
          <rPr>
            <b/>
            <sz val="9"/>
            <rFont val="Tahoma"/>
            <charset val="134"/>
          </rPr>
          <t xml:space="preserve">
</t>
        </r>
        <r>
          <rPr>
            <b/>
            <sz val="9"/>
            <rFont val="宋体"/>
            <charset val="134"/>
          </rPr>
          <t>客家人板鸭</t>
        </r>
        <r>
          <rPr>
            <b/>
            <sz val="9"/>
            <rFont val="Tahoma"/>
            <charset val="134"/>
          </rPr>
          <t>750G</t>
        </r>
        <r>
          <rPr>
            <b/>
            <sz val="9"/>
            <rFont val="宋体"/>
            <charset val="134"/>
          </rPr>
          <t>：</t>
        </r>
        <r>
          <rPr>
            <b/>
            <sz val="9"/>
            <rFont val="Tahoma"/>
            <charset val="134"/>
          </rPr>
          <t>30</t>
        </r>
        <r>
          <rPr>
            <b/>
            <sz val="9"/>
            <rFont val="宋体"/>
            <charset val="134"/>
          </rPr>
          <t>盒</t>
        </r>
        <r>
          <rPr>
            <b/>
            <sz val="9"/>
            <rFont val="Tahoma"/>
            <charset val="134"/>
          </rPr>
          <t xml:space="preserve">
</t>
        </r>
        <r>
          <rPr>
            <b/>
            <sz val="9"/>
            <rFont val="宋体"/>
            <charset val="134"/>
          </rPr>
          <t>绿贡</t>
        </r>
        <r>
          <rPr>
            <b/>
            <sz val="9"/>
            <rFont val="Tahoma"/>
            <charset val="134"/>
          </rPr>
          <t>5KG</t>
        </r>
        <r>
          <rPr>
            <b/>
            <sz val="9"/>
            <rFont val="宋体"/>
            <charset val="134"/>
          </rPr>
          <t>：</t>
        </r>
        <r>
          <rPr>
            <b/>
            <sz val="9"/>
            <rFont val="Tahoma"/>
            <charset val="134"/>
          </rPr>
          <t>115</t>
        </r>
        <r>
          <rPr>
            <b/>
            <sz val="9"/>
            <rFont val="宋体"/>
            <charset val="134"/>
          </rPr>
          <t>包</t>
        </r>
        <r>
          <rPr>
            <b/>
            <sz val="9"/>
            <rFont val="Tahoma"/>
            <charset val="134"/>
          </rPr>
          <t xml:space="preserve">
</t>
        </r>
        <r>
          <rPr>
            <b/>
            <sz val="9"/>
            <rFont val="宋体"/>
            <charset val="134"/>
          </rPr>
          <t>香粘王</t>
        </r>
        <r>
          <rPr>
            <b/>
            <sz val="9"/>
            <rFont val="Tahoma"/>
            <charset val="134"/>
          </rPr>
          <t>5KG</t>
        </r>
        <r>
          <rPr>
            <b/>
            <sz val="9"/>
            <rFont val="宋体"/>
            <charset val="134"/>
          </rPr>
          <t>：</t>
        </r>
        <r>
          <rPr>
            <b/>
            <sz val="9"/>
            <rFont val="Tahoma"/>
            <charset val="134"/>
          </rPr>
          <t>30</t>
        </r>
        <r>
          <rPr>
            <b/>
            <sz val="9"/>
            <rFont val="宋体"/>
            <charset val="134"/>
          </rPr>
          <t>包</t>
        </r>
        <r>
          <rPr>
            <b/>
            <sz val="9"/>
            <rFont val="Tahoma"/>
            <charset val="134"/>
          </rPr>
          <t xml:space="preserve">
</t>
        </r>
        <r>
          <rPr>
            <b/>
            <sz val="9"/>
            <rFont val="宋体"/>
            <charset val="134"/>
          </rPr>
          <t>香菇：</t>
        </r>
        <r>
          <rPr>
            <b/>
            <sz val="9"/>
            <rFont val="Tahoma"/>
            <charset val="134"/>
          </rPr>
          <t>115</t>
        </r>
        <r>
          <rPr>
            <b/>
            <sz val="9"/>
            <rFont val="宋体"/>
            <charset val="134"/>
          </rPr>
          <t>包</t>
        </r>
        <r>
          <rPr>
            <b/>
            <sz val="9"/>
            <rFont val="Tahoma"/>
            <charset val="134"/>
          </rPr>
          <t xml:space="preserve">
</t>
        </r>
      </text>
    </comment>
    <comment ref="F28" authorId="1">
      <text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、米香粘</t>
        </r>
        <r>
          <rPr>
            <sz val="9"/>
            <rFont val="Tahoma"/>
            <charset val="134"/>
          </rPr>
          <t>15KG</t>
        </r>
        <r>
          <rPr>
            <sz val="9"/>
            <rFont val="宋体"/>
            <charset val="134"/>
          </rPr>
          <t>：</t>
        </r>
        <r>
          <rPr>
            <sz val="9"/>
            <rFont val="Tahoma"/>
            <charset val="134"/>
          </rPr>
          <t>18*118
2</t>
        </r>
        <r>
          <rPr>
            <sz val="9"/>
            <rFont val="宋体"/>
            <charset val="134"/>
          </rPr>
          <t>、调和油</t>
        </r>
        <r>
          <rPr>
            <sz val="9"/>
            <rFont val="Tahoma"/>
            <charset val="134"/>
          </rPr>
          <t xml:space="preserve">5L 18*82
</t>
        </r>
      </text>
    </comment>
    <comment ref="F36" authorId="1">
      <text>
        <r>
          <rPr>
            <b/>
            <sz val="9"/>
            <rFont val="宋体"/>
            <charset val="134"/>
          </rPr>
          <t>丝苗米</t>
        </r>
        <r>
          <rPr>
            <b/>
            <sz val="9"/>
            <rFont val="Tahoma"/>
            <charset val="134"/>
          </rPr>
          <t>52*25</t>
        </r>
        <r>
          <rPr>
            <b/>
            <sz val="9"/>
            <rFont val="宋体"/>
            <charset val="134"/>
          </rPr>
          <t>套
土榨油</t>
        </r>
        <r>
          <rPr>
            <b/>
            <sz val="9"/>
            <rFont val="Tahoma"/>
            <charset val="134"/>
          </rPr>
          <t xml:space="preserve"> 149* 25</t>
        </r>
        <r>
          <rPr>
            <b/>
            <sz val="9"/>
            <rFont val="宋体"/>
            <charset val="134"/>
          </rPr>
          <t>套</t>
        </r>
      </text>
    </comment>
    <comment ref="C37" authorId="1">
      <text>
        <r>
          <rPr>
            <sz val="9"/>
            <rFont val="宋体"/>
            <charset val="134"/>
          </rPr>
          <t>上浆村</t>
        </r>
        <r>
          <rPr>
            <sz val="9"/>
            <rFont val="Tahoma"/>
            <charset val="134"/>
          </rPr>
          <t xml:space="preserve">
</t>
        </r>
      </text>
    </comment>
    <comment ref="C39" authorId="1">
      <text>
        <r>
          <rPr>
            <b/>
            <sz val="9"/>
            <rFont val="宋体"/>
            <charset val="134"/>
          </rPr>
          <t>浆田</t>
        </r>
      </text>
    </comment>
    <comment ref="F40" authorId="1">
      <text>
        <r>
          <rPr>
            <b/>
            <sz val="9"/>
            <rFont val="宋体"/>
            <charset val="134"/>
          </rPr>
          <t>米香粘、调和油、姜糖、铜勺饼、小麻花、猫耳朵、香芋片 共31份</t>
        </r>
      </text>
    </comment>
    <comment ref="F42" authorId="1">
      <text>
        <r>
          <rPr>
            <b/>
            <sz val="9"/>
            <rFont val="宋体"/>
            <charset val="134"/>
          </rPr>
          <t>1、米花糕48份*32    2、萨琪玛48份*33    3、绿贡2.548份*38</t>
        </r>
      </text>
    </comment>
    <comment ref="F43" authorId="1">
      <text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、米香粘</t>
        </r>
        <r>
          <rPr>
            <sz val="9"/>
            <rFont val="Tahoma"/>
            <charset val="134"/>
          </rPr>
          <t>15KG</t>
        </r>
        <r>
          <rPr>
            <sz val="9"/>
            <rFont val="宋体"/>
            <charset val="134"/>
          </rPr>
          <t>：</t>
        </r>
        <r>
          <rPr>
            <sz val="9"/>
            <rFont val="Tahoma"/>
            <charset val="134"/>
          </rPr>
          <t>35*118
2</t>
        </r>
        <r>
          <rPr>
            <sz val="9"/>
            <rFont val="宋体"/>
            <charset val="134"/>
          </rPr>
          <t>、调和油</t>
        </r>
        <r>
          <rPr>
            <sz val="9"/>
            <rFont val="Tahoma"/>
            <charset val="134"/>
          </rPr>
          <t xml:space="preserve">5L 35*82
</t>
        </r>
      </text>
    </comment>
    <comment ref="F44" authorId="1">
      <text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、米香粘</t>
        </r>
        <r>
          <rPr>
            <sz val="9"/>
            <rFont val="Tahoma"/>
            <charset val="134"/>
          </rPr>
          <t>15KG</t>
        </r>
        <r>
          <rPr>
            <sz val="9"/>
            <rFont val="宋体"/>
            <charset val="134"/>
          </rPr>
          <t>：</t>
        </r>
        <r>
          <rPr>
            <sz val="9"/>
            <rFont val="Tahoma"/>
            <charset val="134"/>
          </rPr>
          <t>33*118
2</t>
        </r>
        <r>
          <rPr>
            <sz val="9"/>
            <rFont val="宋体"/>
            <charset val="134"/>
          </rPr>
          <t>、调和油</t>
        </r>
        <r>
          <rPr>
            <sz val="9"/>
            <rFont val="Tahoma"/>
            <charset val="134"/>
          </rPr>
          <t xml:space="preserve">5L 33*82
</t>
        </r>
      </text>
    </comment>
    <comment ref="F47" authorId="1">
      <text/>
    </comment>
  </commentList>
</comments>
</file>

<file path=xl/sharedStrings.xml><?xml version="1.0" encoding="utf-8"?>
<sst xmlns="http://schemas.openxmlformats.org/spreadsheetml/2006/main" count="815" uniqueCount="283">
  <si>
    <t>附件2：</t>
  </si>
  <si>
    <t>帮扶单位订单采购统计表</t>
  </si>
  <si>
    <t>序号</t>
  </si>
  <si>
    <t>购买时间</t>
  </si>
  <si>
    <t>单位名称</t>
  </si>
  <si>
    <t>所属镇</t>
  </si>
  <si>
    <t>订单金额（元）</t>
  </si>
  <si>
    <t>收款情况</t>
  </si>
  <si>
    <t>提货情况</t>
  </si>
  <si>
    <t>开票情况</t>
  </si>
  <si>
    <t>开票公司名</t>
  </si>
  <si>
    <t>收款账户</t>
  </si>
  <si>
    <t>备注</t>
  </si>
  <si>
    <t>金额</t>
  </si>
  <si>
    <t>捐赠点数</t>
  </si>
  <si>
    <t>应返金额（元</t>
  </si>
  <si>
    <t>要求捐赠到</t>
  </si>
  <si>
    <t>东莞生态园混凝土有限公司</t>
  </si>
  <si>
    <t>南城</t>
  </si>
  <si>
    <t>OK</t>
  </si>
  <si>
    <t>已提</t>
  </si>
  <si>
    <t>是</t>
  </si>
  <si>
    <t>金鑫</t>
  </si>
  <si>
    <t xml:space="preserve">50套 混合礼包 </t>
  </si>
  <si>
    <t>湖口镇里和村、长市村、太和村、三角村、珠玑镇里东村、古田村、祗芫村、长迳村、泰源村、洋湖村、新村村、里仁村共12个村平均分配207.897元</t>
  </si>
  <si>
    <t>岭南生态文旅股份有限公司</t>
  </si>
  <si>
    <t>油等</t>
  </si>
  <si>
    <t>-</t>
  </si>
  <si>
    <t>岭南股份（南雄）</t>
  </si>
  <si>
    <t>详见明细</t>
  </si>
  <si>
    <t>华润（深圳）有限公司</t>
  </si>
  <si>
    <t>米590</t>
  </si>
  <si>
    <t>微店</t>
  </si>
  <si>
    <t>油590</t>
  </si>
  <si>
    <t>合计</t>
  </si>
  <si>
    <t xml:space="preserve">东莞市公安局交通警察支队莞城大队工会委员会 </t>
  </si>
  <si>
    <t>莞城</t>
  </si>
  <si>
    <t>165箱黄贡77、165瓶调和油83</t>
  </si>
  <si>
    <t>1%、2%</t>
  </si>
  <si>
    <t>邓坊镇洋西村、赤石村、赤马村、黄坑镇许村村、小陂村、乌迳镇黄塘村、长龙村、坪塘村、龙迳村、田心村共10个村平均分配342.747元</t>
  </si>
  <si>
    <t>9.10</t>
  </si>
  <si>
    <t>东莞市莞城法律服务所</t>
  </si>
  <si>
    <t>7箱黄贡77、7瓶调和油83</t>
  </si>
  <si>
    <t>东莞市司法局莞城分局工会委员会</t>
  </si>
  <si>
    <t>8箱黄贡77、8瓶调和油83</t>
  </si>
  <si>
    <t>9.27</t>
  </si>
  <si>
    <t xml:space="preserve">东莞市交通运输局莞城分局工会委员会 </t>
  </si>
  <si>
    <t>29箱黄贡77、29瓶调和油83</t>
  </si>
  <si>
    <t>12.14</t>
  </si>
  <si>
    <t>莞城扶贫办</t>
  </si>
  <si>
    <t>大礼包400套</t>
  </si>
  <si>
    <t>东莞市谢岗中学工会委员会</t>
  </si>
  <si>
    <t>谢岗</t>
  </si>
  <si>
    <t>米等</t>
  </si>
  <si>
    <t>澜河镇澜河村、白云村、帽子峰镇洞头村村、富竹村共4个村平均分配1434.2元</t>
  </si>
  <si>
    <t>东莞市谢岗镇中心小学工会委员会</t>
  </si>
  <si>
    <t>中秋大礼包200</t>
  </si>
  <si>
    <t>东莞市谢岗镇谢岗小学工会委员会</t>
  </si>
  <si>
    <t>东莞市谢岗镇黎村小学工会委员会</t>
  </si>
  <si>
    <t>中秋大礼包52</t>
  </si>
  <si>
    <t>7.12-7.14</t>
  </si>
  <si>
    <t>商城下单（其中常平镇4370元、其它是散单）</t>
  </si>
  <si>
    <t>/</t>
  </si>
  <si>
    <t>按2%计提返点</t>
  </si>
  <si>
    <t>江头镇坪岗村、涌溪村、江头村、武岭村、南甫村、大汉村、元甫村、小竹村、水口镇水口村、沙头村、赤岭村、南亩镇南亩村共12个村平均分配136.3元</t>
  </si>
  <si>
    <t>常平</t>
  </si>
  <si>
    <t>红十字</t>
  </si>
  <si>
    <t>鸡蛋、油、大米</t>
  </si>
  <si>
    <t>东莞市公安局常平分局</t>
  </si>
  <si>
    <t>大米 118元X54包=6372</t>
  </si>
  <si>
    <t xml:space="preserve">健康新贵网络科技有限公司 </t>
  </si>
  <si>
    <t>米露、大礼包等</t>
  </si>
  <si>
    <t>东莞市城市管理和综合执法局常平分局</t>
  </si>
  <si>
    <t>大米 118元X20包=2360</t>
  </si>
  <si>
    <t>东莞市常平镇文化广播电视服务中心</t>
  </si>
  <si>
    <t>10包15KG米</t>
  </si>
  <si>
    <t>东莞市公安局常平分局司马派出所</t>
  </si>
  <si>
    <t>50包15KG米</t>
  </si>
  <si>
    <t>9.3</t>
  </si>
  <si>
    <t>东莞市常平派出所</t>
  </si>
  <si>
    <t>米</t>
  </si>
  <si>
    <t>15KG大米</t>
  </si>
  <si>
    <t>9.5</t>
  </si>
  <si>
    <t>东莞桥沥派出所</t>
  </si>
  <si>
    <t>9.14</t>
  </si>
  <si>
    <t>调和油10瓶</t>
  </si>
  <si>
    <t>9.19</t>
  </si>
  <si>
    <t xml:space="preserve">金友美香粘15KG/袋 </t>
  </si>
  <si>
    <t>9.26</t>
  </si>
  <si>
    <t>常平公安分局机动巡逻大队</t>
  </si>
  <si>
    <t>9.30</t>
  </si>
  <si>
    <t>东莞常平派出所</t>
  </si>
  <si>
    <t>10.8</t>
  </si>
  <si>
    <t xml:space="preserve">莞市常平镇文化广播电视服务中心  </t>
  </si>
  <si>
    <t>10.9</t>
  </si>
  <si>
    <t>20*118包米、10*83桶调和油</t>
  </si>
  <si>
    <t>10.10</t>
  </si>
  <si>
    <t>东莞市公安局常平分局机动队</t>
  </si>
  <si>
    <t>金友美香粘15KG/袋  140包</t>
  </si>
  <si>
    <t>10.19</t>
  </si>
  <si>
    <t>金友美香粘15KG/袋  25包</t>
  </si>
  <si>
    <t>10.22</t>
  </si>
  <si>
    <t>广东省东莞市常平镇松柏塘派出所</t>
  </si>
  <si>
    <t>金友美香粘15KG/袋  44包</t>
  </si>
  <si>
    <t>11.7</t>
  </si>
  <si>
    <t>金友美香粘15KG/袋  10包</t>
  </si>
  <si>
    <t>11.11</t>
  </si>
  <si>
    <t>金友美香粘15KG/袋30 、调和油10瓶</t>
  </si>
  <si>
    <t>11.12</t>
  </si>
  <si>
    <t>11.28</t>
  </si>
  <si>
    <t>常平公安分局站前派出所</t>
  </si>
  <si>
    <t>12.7</t>
  </si>
  <si>
    <t>东莞市公安局常平分局常平派出所</t>
  </si>
  <si>
    <t>12.13</t>
  </si>
  <si>
    <t>松柏塘派出所</t>
  </si>
  <si>
    <t>12.17</t>
  </si>
  <si>
    <t>东莞市公安局常平分局土塘派出所</t>
  </si>
  <si>
    <t>米3540、油1660</t>
  </si>
  <si>
    <t>1%-2%</t>
  </si>
  <si>
    <t>东莞市机关事务管理局</t>
  </si>
  <si>
    <t>机关事务局</t>
  </si>
  <si>
    <t>金友</t>
  </si>
  <si>
    <t>油150桶</t>
  </si>
  <si>
    <t>坪田镇长坑村249元</t>
  </si>
  <si>
    <t>小计：</t>
  </si>
  <si>
    <t>注：南城街道办事处共计提点2494.77元；莞城街道办事处共计提点3427.47元；谢岗镇人民政府共计提点5736.83元；常平镇人民政府共计提点1635.67元；东莞市机关事务局共计提点249元。</t>
  </si>
  <si>
    <t>购买日期</t>
  </si>
  <si>
    <t>购买单位</t>
  </si>
  <si>
    <t>被帮扶村</t>
  </si>
  <si>
    <t>计算到X单位扶贫采购金额</t>
  </si>
  <si>
    <t>购买产品明细</t>
  </si>
  <si>
    <t>金额（元）</t>
  </si>
  <si>
    <t>开票</t>
  </si>
  <si>
    <t>是否收款</t>
  </si>
  <si>
    <t>捐赠金额（元）</t>
  </si>
  <si>
    <t>实际捐赠金额（元）</t>
  </si>
  <si>
    <t>2019.9.2</t>
  </si>
  <si>
    <t>南雄市行政服务中心</t>
  </si>
  <si>
    <t>古市小坑村</t>
  </si>
  <si>
    <t>月饼</t>
  </si>
  <si>
    <t>2019.12.16</t>
  </si>
  <si>
    <t>南雄市教育局</t>
  </si>
  <si>
    <t>黄坑社前村</t>
  </si>
  <si>
    <t>15KG米 236元/油*2 296</t>
  </si>
  <si>
    <t>现金</t>
  </si>
  <si>
    <t>2019.9.6</t>
  </si>
  <si>
    <t>南雄市农业农村局</t>
  </si>
  <si>
    <t>邓坊里源村、马战村</t>
  </si>
  <si>
    <t>农业农村局</t>
  </si>
  <si>
    <t>券134张  100元/张</t>
  </si>
  <si>
    <t>邓坊镇里源村、马战村平均分配672.095元</t>
  </si>
  <si>
    <t>2019.11.20</t>
  </si>
  <si>
    <t>岭南公司（南雄）</t>
  </si>
  <si>
    <t>米油等</t>
  </si>
  <si>
    <t>微信</t>
  </si>
  <si>
    <t>2019.12.20</t>
  </si>
  <si>
    <t>大礼包</t>
  </si>
  <si>
    <t>2019.12.31</t>
  </si>
  <si>
    <t>深圳市粤地建设工程有限公司韶关分公司</t>
  </si>
  <si>
    <t>米60包、土榨油20</t>
  </si>
  <si>
    <t>2019.12.10</t>
  </si>
  <si>
    <t>韶关发电厂（粤江发电公司）</t>
  </si>
  <si>
    <t>全安密下水村</t>
  </si>
  <si>
    <t>韶关市政府办公室</t>
  </si>
  <si>
    <t>大米</t>
  </si>
  <si>
    <t>文华</t>
  </si>
  <si>
    <t>全安镇密下水村</t>
  </si>
  <si>
    <t>中共韶关市委外事工作委员会办公室（陈桥）</t>
  </si>
  <si>
    <t>大礼包298元*5份</t>
  </si>
  <si>
    <t>大礼包362元*6份</t>
  </si>
  <si>
    <t>2019.12.17</t>
  </si>
  <si>
    <t>韶关市人民政府办公室机关工会</t>
  </si>
  <si>
    <t>大礼包101份（300元）</t>
  </si>
  <si>
    <t>2019.12.25</t>
  </si>
  <si>
    <t>韶关市人民政府办公室（零售客户)</t>
  </si>
  <si>
    <t>板鸭</t>
  </si>
  <si>
    <t>中共韶关市委办公室工会委员会</t>
  </si>
  <si>
    <t>珠玑洋湖村</t>
  </si>
  <si>
    <t>鸡蛋（100元/份）</t>
  </si>
  <si>
    <t>洋湖村</t>
  </si>
  <si>
    <t>南雄市总工会</t>
  </si>
  <si>
    <t>珠玑上嵩村</t>
  </si>
  <si>
    <t>大米198、油99、月饼99、</t>
  </si>
  <si>
    <t>南雄市人民代表大会常务委员会机关工会</t>
  </si>
  <si>
    <t>江头鱼鲜村</t>
  </si>
  <si>
    <t>32份 油149、米50</t>
  </si>
  <si>
    <t>中共韶关市委政法委员会机关工会委员会</t>
  </si>
  <si>
    <t>水口下湖村</t>
  </si>
  <si>
    <t>大礼包、大米、油（800元 46份）</t>
  </si>
  <si>
    <t>2019.12.26</t>
  </si>
  <si>
    <t>南雄市审计局工会委员会</t>
  </si>
  <si>
    <t>坪田坪田村、坪湖村</t>
  </si>
  <si>
    <t>黄花菜46*28、香菇23*78</t>
  </si>
  <si>
    <t>5%-2%</t>
  </si>
  <si>
    <t>坪田坪田村、坪湖村平均分配50.14</t>
  </si>
  <si>
    <t>2019.12.27</t>
  </si>
  <si>
    <t>广东联合金地不动产评估勘测设计有限公司</t>
  </si>
  <si>
    <t>雄州街道郊区村、莲塘村</t>
  </si>
  <si>
    <t>南雄市自然资源局</t>
  </si>
  <si>
    <t>板鸭、大米、香菇等</t>
  </si>
  <si>
    <t>雄州街道莲塘村委会、            郊区村委会平均分配997.84元</t>
  </si>
  <si>
    <t>韶关市量天地测绘有限公司</t>
  </si>
  <si>
    <t>大礼包350元  100套</t>
  </si>
  <si>
    <t>单位职员自行购买</t>
  </si>
  <si>
    <t>广东省城乡规划设计研究院</t>
  </si>
  <si>
    <t>大米等</t>
  </si>
  <si>
    <t>2019.12.14</t>
  </si>
  <si>
    <t>2019.9.7</t>
  </si>
  <si>
    <t>南雄市政府建设投资项目代建管理局</t>
  </si>
  <si>
    <t>油山孔村村</t>
  </si>
  <si>
    <t>代建局</t>
  </si>
  <si>
    <t xml:space="preserve"> 券25张  395元/张</t>
  </si>
  <si>
    <t>支票</t>
  </si>
  <si>
    <t>2019.10.11</t>
  </si>
  <si>
    <t>券25张  230元/张</t>
  </si>
  <si>
    <t>2020.01.06</t>
  </si>
  <si>
    <t>南雄市油山镇孔村村民委员会</t>
  </si>
  <si>
    <t>米、油 18套</t>
  </si>
  <si>
    <t>2020.01.01</t>
  </si>
  <si>
    <t>南雄市政府建设投资项目代建管理中心工会委员会</t>
  </si>
  <si>
    <t>油、米 劵 33份 元旦</t>
  </si>
  <si>
    <t>2020.01.17</t>
  </si>
  <si>
    <t>油、米 劵 33份 春节</t>
  </si>
  <si>
    <t>2019.11-12</t>
  </si>
  <si>
    <t>南雄市农业银行</t>
  </si>
  <si>
    <t>油山莲山村</t>
  </si>
  <si>
    <t>农业银行</t>
  </si>
  <si>
    <t>南雄市油山镇莲山村村民委员会</t>
  </si>
  <si>
    <t>油、米板鸭等</t>
  </si>
  <si>
    <t>南雄市公安局工会委员会</t>
  </si>
  <si>
    <t>油山大塘村、夹河口村</t>
  </si>
  <si>
    <t>南雄市公安局</t>
  </si>
  <si>
    <t>油山大塘村、夹河口村平均分配1031.385元</t>
  </si>
  <si>
    <t>2020.01.09</t>
  </si>
  <si>
    <t>鸡蛋、香芋片等</t>
  </si>
  <si>
    <t>2020.01.14</t>
  </si>
  <si>
    <t xml:space="preserve">丝苗米、土榨油  </t>
  </si>
  <si>
    <t>中国邮政储蓄银行工会韶关市分行委员会</t>
  </si>
  <si>
    <t>油山上浆村</t>
  </si>
  <si>
    <t>邮政银行</t>
  </si>
  <si>
    <t>米、油</t>
  </si>
  <si>
    <t>南雄市油山镇坪田坳村村民委员会</t>
  </si>
  <si>
    <t>油山坪田坳村</t>
  </si>
  <si>
    <t>乌迳中学</t>
  </si>
  <si>
    <t>板鸭、米等</t>
  </si>
  <si>
    <t>南雄市油山镇人民政府</t>
  </si>
  <si>
    <t>油山浆田村</t>
  </si>
  <si>
    <t>油山镇政府</t>
  </si>
  <si>
    <t>南雄市油山镇皇帝村村民委员会</t>
  </si>
  <si>
    <t>油山黄田村</t>
  </si>
  <si>
    <t>韶关市粤运汽车运输有限公司南雄汽车站</t>
  </si>
  <si>
    <t>自选 大礼包</t>
  </si>
  <si>
    <t>南雄市油山镇大兰村村委委员会</t>
  </si>
  <si>
    <t>2020.01.02</t>
  </si>
  <si>
    <t>中国建设银行南雄支行</t>
  </si>
  <si>
    <t>油山锦陂村</t>
  </si>
  <si>
    <t>48份</t>
  </si>
  <si>
    <t>南雄市油山镇延村村民委会</t>
  </si>
  <si>
    <t>油山延村村</t>
  </si>
  <si>
    <t>工商银行</t>
  </si>
  <si>
    <t>米、油 35套</t>
  </si>
  <si>
    <t>南雄市油山镇上朔村民委员会</t>
  </si>
  <si>
    <t>油山上朔村</t>
  </si>
  <si>
    <t>中国银行</t>
  </si>
  <si>
    <t>米、油 33套</t>
  </si>
  <si>
    <t>南雄市油山镇爱敬村村民委员会</t>
  </si>
  <si>
    <t>油山爱敬村</t>
  </si>
  <si>
    <t>烟草公司</t>
  </si>
  <si>
    <t>茶叶等</t>
  </si>
  <si>
    <t>2020.01.13</t>
  </si>
  <si>
    <t>南雄市工商业联合会</t>
  </si>
  <si>
    <t>主田窑合村</t>
  </si>
  <si>
    <t>中国共产党南雄市委员会统战部</t>
  </si>
  <si>
    <t>米花糕30箱</t>
  </si>
  <si>
    <t>南雄市界址镇大坊村村民委员会</t>
  </si>
  <si>
    <t>界址大坊村委会</t>
  </si>
  <si>
    <t>2019.01.10</t>
  </si>
  <si>
    <t>南雄市应急管理局</t>
  </si>
  <si>
    <t>帽子峰上坪村</t>
  </si>
  <si>
    <t>应急管理局</t>
  </si>
  <si>
    <t xml:space="preserve">萨琪玛、百香果汁 </t>
  </si>
  <si>
    <t>南雄市应急管理局工会委员会</t>
  </si>
  <si>
    <t>鸡蛋、压榨油  23套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</si>
</sst>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2">
    <font>
      <sz val="11"/>
      <color theme="1"/>
      <name val="宋体"/>
      <charset val="134"/>
      <scheme val="minor"/>
    </font>
    <font>
      <sz val="16"/>
      <color theme="1"/>
      <name val="微软雅黑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0"/>
      <name val="仿宋_GB2312"/>
      <charset val="134"/>
    </font>
    <font>
      <b/>
      <sz val="11"/>
      <name val="仿宋_GB2312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4"/>
      <color theme="1"/>
      <name val="微软雅黑"/>
      <charset val="134"/>
    </font>
    <font>
      <sz val="20"/>
      <color theme="1"/>
      <name val="微软雅黑"/>
      <charset val="134"/>
    </font>
    <font>
      <sz val="14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sz val="14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Tahoma"/>
      <charset val="134"/>
    </font>
    <font>
      <sz val="9"/>
      <name val="Tahoma"/>
      <charset val="134"/>
    </font>
    <font>
      <b/>
      <sz val="9"/>
      <name val="Tahoma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11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1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/>
    <xf numFmtId="0" fontId="21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0" borderId="0"/>
    <xf numFmtId="0" fontId="29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0" borderId="0"/>
    <xf numFmtId="0" fontId="30" fillId="0" borderId="13" applyNumberFormat="0" applyFill="0" applyAlignment="0" applyProtection="0">
      <alignment vertical="center"/>
    </xf>
    <xf numFmtId="0" fontId="19" fillId="0" borderId="0"/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5" fillId="18" borderId="10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9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/>
    <xf numFmtId="0" fontId="21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8" fillId="2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11" fillId="0" borderId="0" xfId="0" applyFont="1" applyFill="1">
      <alignment vertical="center"/>
    </xf>
    <xf numFmtId="49" fontId="11" fillId="0" borderId="0" xfId="0" applyNumberFormat="1" applyFont="1" applyFill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9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>
      <alignment vertical="center"/>
    </xf>
    <xf numFmtId="0" fontId="7" fillId="0" borderId="0" xfId="0" applyFont="1">
      <alignment vertical="center"/>
    </xf>
  </cellXfs>
  <cellStyles count="114">
    <cellStyle name="常规" xfId="0" builtinId="0"/>
    <cellStyle name="货币[0]" xfId="1" builtinId="7"/>
    <cellStyle name="货币" xfId="2" builtinId="4"/>
    <cellStyle name="常规 2 2 4" xfId="3"/>
    <cellStyle name="常规 2 2 2 2" xfId="4"/>
    <cellStyle name="20% - 强调文字颜色 3" xfId="5" builtinId="38"/>
    <cellStyle name="输入" xfId="6" builtinId="20"/>
    <cellStyle name="常规 2 3 3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标题 4" xfId="18" builtinId="19"/>
    <cellStyle name="常规 5 2 4" xfId="19"/>
    <cellStyle name="60% - 强调文字颜色 2" xfId="20" builtinId="36"/>
    <cellStyle name="警告文本" xfId="21" builtinId="11"/>
    <cellStyle name="标题" xfId="22" builtinId="15"/>
    <cellStyle name="常规 5 2" xfId="23"/>
    <cellStyle name="解释性文本" xfId="24" builtinId="53"/>
    <cellStyle name="标题 1" xfId="25" builtinId="16"/>
    <cellStyle name="标题 2" xfId="26" builtinId="17"/>
    <cellStyle name="常规 5 2 2" xfId="27"/>
    <cellStyle name="标题 3" xfId="28" builtinId="18"/>
    <cellStyle name="常规 5 2 3" xfId="29"/>
    <cellStyle name="60% - 强调文字颜色 1" xfId="30" builtinId="32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常规 2 2 3 3" xfId="38"/>
    <cellStyle name="汇总" xfId="39" builtinId="25"/>
    <cellStyle name="好" xfId="40" builtinId="26"/>
    <cellStyle name="适中" xfId="41" builtinId="28"/>
    <cellStyle name="常规 2 2 6" xfId="42"/>
    <cellStyle name="强调文字颜色 1" xfId="43" builtinId="29"/>
    <cellStyle name="常规 2 2 2 4" xfId="44"/>
    <cellStyle name="20% - 强调文字颜色 5" xfId="45" builtinId="46"/>
    <cellStyle name="常规 2 2 2" xfId="46"/>
    <cellStyle name="20% - 强调文字颜色 1" xfId="47" builtinId="30"/>
    <cellStyle name="40% - 强调文字颜色 1" xfId="48" builtinId="31"/>
    <cellStyle name="常规 2 2 3" xfId="49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常规 2 2 5" xfId="54"/>
    <cellStyle name="常规 2 2 2 3" xfId="55"/>
    <cellStyle name="20% - 强调文字颜色 4" xfId="56" builtinId="42"/>
    <cellStyle name="40% - 强调文字颜色 4" xfId="57" builtinId="43"/>
    <cellStyle name="强调文字颜色 5" xfId="58" builtinId="45"/>
    <cellStyle name="常规 2 2" xfId="59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常规 2 3" xfId="65"/>
    <cellStyle name="常规 2 3 2" xfId="66"/>
    <cellStyle name="常规 2" xfId="67"/>
    <cellStyle name="常规 2 2 3 2" xfId="68"/>
    <cellStyle name="常规 2 2 3 4" xfId="69"/>
    <cellStyle name="常规 2 3 4" xfId="70"/>
    <cellStyle name="常规 2 4" xfId="71"/>
    <cellStyle name="常规 2 4 2" xfId="72"/>
    <cellStyle name="常规 2 4 3" xfId="73"/>
    <cellStyle name="常规 2 4 4" xfId="74"/>
    <cellStyle name="常规 2 5" xfId="75"/>
    <cellStyle name="常规 2 6" xfId="76"/>
    <cellStyle name="常规 2 7" xfId="77"/>
    <cellStyle name="常规 3" xfId="78"/>
    <cellStyle name="常规 3 2" xfId="79"/>
    <cellStyle name="常规 3 2 2" xfId="80"/>
    <cellStyle name="常规 3 2 2 2" xfId="81"/>
    <cellStyle name="常规 3 2 2 3" xfId="82"/>
    <cellStyle name="常规 3 2 2 4" xfId="83"/>
    <cellStyle name="常规 3 2 3" xfId="84"/>
    <cellStyle name="常规 3 2 4" xfId="85"/>
    <cellStyle name="常规 3 2 5" xfId="86"/>
    <cellStyle name="常规 3 3" xfId="87"/>
    <cellStyle name="常规 3 4" xfId="88"/>
    <cellStyle name="常规 3 5" xfId="89"/>
    <cellStyle name="常规 4" xfId="90"/>
    <cellStyle name="常规 4 2" xfId="91"/>
    <cellStyle name="常规 4 4" xfId="92"/>
    <cellStyle name="常规 4 2 2" xfId="93"/>
    <cellStyle name="常规 4 5" xfId="94"/>
    <cellStyle name="常规 4 2 3" xfId="95"/>
    <cellStyle name="常规 4 6" xfId="96"/>
    <cellStyle name="常规 4 2 4" xfId="97"/>
    <cellStyle name="常规 4 3" xfId="98"/>
    <cellStyle name="常规 5 4" xfId="99"/>
    <cellStyle name="常规 4 3 2" xfId="100"/>
    <cellStyle name="常规 5 5" xfId="101"/>
    <cellStyle name="常规 4 3 3" xfId="102"/>
    <cellStyle name="常规 5 6" xfId="103"/>
    <cellStyle name="常规 4 3 4" xfId="104"/>
    <cellStyle name="常规 5" xfId="105"/>
    <cellStyle name="常规 5 3" xfId="106"/>
    <cellStyle name="常规 5 3 2" xfId="107"/>
    <cellStyle name="常规 5 3 3" xfId="108"/>
    <cellStyle name="常规 5 3 4" xfId="109"/>
    <cellStyle name="常规 6 2" xfId="110"/>
    <cellStyle name="常规 6 3" xfId="111"/>
    <cellStyle name="常规 6 4" xfId="112"/>
    <cellStyle name="常规 7" xfId="11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9"/>
  <sheetViews>
    <sheetView zoomScale="70" zoomScaleNormal="70" workbookViewId="0">
      <selection activeCell="K5" sqref="K5"/>
    </sheetView>
  </sheetViews>
  <sheetFormatPr defaultColWidth="9" defaultRowHeight="16.5"/>
  <cols>
    <col min="1" max="1" width="9.825" customWidth="1"/>
    <col min="2" max="2" width="10.75" customWidth="1"/>
    <col min="3" max="3" width="22.1416666666667" customWidth="1"/>
    <col min="4" max="4" width="9.10833333333333" customWidth="1"/>
    <col min="5" max="5" width="11.25" customWidth="1"/>
    <col min="6" max="6" width="8.5" customWidth="1"/>
    <col min="7" max="7" width="8.20833333333333" style="41" customWidth="1"/>
    <col min="8" max="8" width="7.85833333333333" style="41" customWidth="1"/>
    <col min="9" max="9" width="8.75" style="41" customWidth="1"/>
    <col min="10" max="10" width="8.925" style="41" customWidth="1"/>
    <col min="11" max="11" width="28.5666666666667" style="42" customWidth="1"/>
    <col min="12" max="12" width="10.5" style="42" customWidth="1"/>
    <col min="13" max="13" width="9" style="43"/>
    <col min="14" max="14" width="13.375" style="43" customWidth="1"/>
    <col min="15" max="15" width="21.25" customWidth="1"/>
  </cols>
  <sheetData>
    <row r="1" ht="31" customHeight="1" spans="1:1">
      <c r="A1" s="44" t="s">
        <v>0</v>
      </c>
    </row>
    <row r="2" ht="38" customHeight="1" spans="1:15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ht="39" customHeight="1" spans="1:18">
      <c r="A3" s="46" t="s">
        <v>2</v>
      </c>
      <c r="B3" s="47" t="s">
        <v>3</v>
      </c>
      <c r="C3" s="46" t="s">
        <v>4</v>
      </c>
      <c r="D3" s="46" t="s">
        <v>5</v>
      </c>
      <c r="E3" s="46" t="s">
        <v>6</v>
      </c>
      <c r="F3" s="48" t="s">
        <v>7</v>
      </c>
      <c r="G3" s="48" t="s">
        <v>8</v>
      </c>
      <c r="H3" s="48" t="s">
        <v>9</v>
      </c>
      <c r="I3" s="48" t="s">
        <v>10</v>
      </c>
      <c r="J3" s="48" t="s">
        <v>11</v>
      </c>
      <c r="K3" s="46" t="s">
        <v>12</v>
      </c>
      <c r="L3" s="46" t="s">
        <v>13</v>
      </c>
      <c r="M3" s="46" t="s">
        <v>14</v>
      </c>
      <c r="N3" s="46" t="s">
        <v>15</v>
      </c>
      <c r="O3" s="46" t="s">
        <v>16</v>
      </c>
      <c r="R3" s="22"/>
    </row>
    <row r="4" s="22" customFormat="1" ht="37" customHeight="1" spans="1:15">
      <c r="A4" s="49">
        <v>1</v>
      </c>
      <c r="B4" s="50">
        <v>7.13</v>
      </c>
      <c r="C4" s="49" t="s">
        <v>17</v>
      </c>
      <c r="D4" s="49" t="s">
        <v>18</v>
      </c>
      <c r="E4" s="49">
        <v>12110</v>
      </c>
      <c r="F4" s="49" t="s">
        <v>19</v>
      </c>
      <c r="G4" s="49" t="s">
        <v>20</v>
      </c>
      <c r="H4" s="49" t="s">
        <v>21</v>
      </c>
      <c r="I4" s="49" t="s">
        <v>22</v>
      </c>
      <c r="J4" s="49" t="s">
        <v>22</v>
      </c>
      <c r="K4" s="49" t="s">
        <v>23</v>
      </c>
      <c r="L4" s="49">
        <v>12110</v>
      </c>
      <c r="M4" s="68">
        <v>0.06</v>
      </c>
      <c r="N4" s="69">
        <f>M4*L4</f>
        <v>726.6</v>
      </c>
      <c r="O4" s="49" t="s">
        <v>24</v>
      </c>
    </row>
    <row r="5" s="22" customFormat="1" ht="39" customHeight="1" spans="1:15">
      <c r="A5" s="49">
        <v>2</v>
      </c>
      <c r="B5" s="50">
        <v>8.28</v>
      </c>
      <c r="C5" s="49" t="s">
        <v>25</v>
      </c>
      <c r="D5" s="49" t="s">
        <v>18</v>
      </c>
      <c r="E5" s="49">
        <v>926</v>
      </c>
      <c r="F5" s="49" t="s">
        <v>19</v>
      </c>
      <c r="G5" s="49" t="s">
        <v>20</v>
      </c>
      <c r="H5" s="49" t="s">
        <v>21</v>
      </c>
      <c r="I5" s="49" t="s">
        <v>22</v>
      </c>
      <c r="J5" s="49" t="s">
        <v>22</v>
      </c>
      <c r="K5" s="49" t="s">
        <v>26</v>
      </c>
      <c r="L5" s="49">
        <v>926</v>
      </c>
      <c r="M5" s="49" t="s">
        <v>27</v>
      </c>
      <c r="N5" s="69">
        <v>7.88</v>
      </c>
      <c r="O5" s="49"/>
    </row>
    <row r="6" s="22" customFormat="1" ht="29" customHeight="1" spans="1:15">
      <c r="A6" s="49">
        <v>3</v>
      </c>
      <c r="B6" s="50">
        <v>7.14</v>
      </c>
      <c r="C6" s="49" t="s">
        <v>28</v>
      </c>
      <c r="D6" s="49" t="s">
        <v>18</v>
      </c>
      <c r="E6" s="49">
        <v>13080</v>
      </c>
      <c r="F6" s="49" t="s">
        <v>19</v>
      </c>
      <c r="G6" s="51" t="s">
        <v>20</v>
      </c>
      <c r="H6" s="51" t="s">
        <v>21</v>
      </c>
      <c r="I6" s="51" t="s">
        <v>22</v>
      </c>
      <c r="J6" s="51" t="s">
        <v>22</v>
      </c>
      <c r="K6" s="49" t="s">
        <v>29</v>
      </c>
      <c r="L6" s="49">
        <v>13808</v>
      </c>
      <c r="M6" s="49" t="s">
        <v>27</v>
      </c>
      <c r="N6" s="69">
        <v>367.89</v>
      </c>
      <c r="O6" s="49"/>
    </row>
    <row r="7" s="39" customFormat="1" ht="34" customHeight="1" spans="1:16">
      <c r="A7" s="52">
        <v>4</v>
      </c>
      <c r="B7" s="53">
        <v>7.25</v>
      </c>
      <c r="C7" s="52" t="s">
        <v>30</v>
      </c>
      <c r="D7" s="52" t="s">
        <v>18</v>
      </c>
      <c r="E7" s="52">
        <v>90270</v>
      </c>
      <c r="F7" s="52"/>
      <c r="G7" s="51" t="s">
        <v>20</v>
      </c>
      <c r="H7" s="49" t="s">
        <v>21</v>
      </c>
      <c r="I7" s="49" t="s">
        <v>22</v>
      </c>
      <c r="J7" s="49" t="s">
        <v>22</v>
      </c>
      <c r="K7" s="49" t="s">
        <v>31</v>
      </c>
      <c r="L7" s="49">
        <v>41300</v>
      </c>
      <c r="M7" s="68">
        <v>0.01</v>
      </c>
      <c r="N7" s="69">
        <f>M7*L7</f>
        <v>413</v>
      </c>
      <c r="O7" s="49"/>
      <c r="P7" s="70"/>
    </row>
    <row r="8" s="39" customFormat="1" ht="38" customHeight="1" spans="1:16">
      <c r="A8" s="48"/>
      <c r="B8" s="54"/>
      <c r="C8" s="48"/>
      <c r="D8" s="48"/>
      <c r="E8" s="48"/>
      <c r="F8" s="48"/>
      <c r="G8" s="49" t="s">
        <v>20</v>
      </c>
      <c r="H8" s="49" t="s">
        <v>21</v>
      </c>
      <c r="I8" s="49" t="s">
        <v>22</v>
      </c>
      <c r="J8" s="49" t="s">
        <v>32</v>
      </c>
      <c r="K8" s="49" t="s">
        <v>33</v>
      </c>
      <c r="L8" s="49">
        <v>48970</v>
      </c>
      <c r="M8" s="68">
        <v>0.02</v>
      </c>
      <c r="N8" s="69">
        <f>M8*L8</f>
        <v>979.4</v>
      </c>
      <c r="O8" s="49"/>
      <c r="P8" s="70"/>
    </row>
    <row r="9" ht="48" customHeight="1" spans="2:18">
      <c r="B9" s="55" t="s">
        <v>34</v>
      </c>
      <c r="C9" s="56"/>
      <c r="D9" s="56"/>
      <c r="E9" s="56"/>
      <c r="F9" s="56"/>
      <c r="G9" s="57"/>
      <c r="H9" s="57"/>
      <c r="I9" s="57"/>
      <c r="J9" s="57"/>
      <c r="K9" s="71"/>
      <c r="L9" s="71"/>
      <c r="M9" s="71"/>
      <c r="N9" s="72">
        <v>2494.77</v>
      </c>
      <c r="O9" s="49"/>
      <c r="R9" s="22"/>
    </row>
    <row r="10" s="22" customFormat="1" ht="39" customHeight="1" spans="1:15">
      <c r="A10" s="49">
        <v>5</v>
      </c>
      <c r="B10" s="50">
        <v>9.9</v>
      </c>
      <c r="C10" s="49" t="s">
        <v>35</v>
      </c>
      <c r="D10" s="49" t="s">
        <v>36</v>
      </c>
      <c r="E10" s="49">
        <v>26400</v>
      </c>
      <c r="F10" s="49" t="s">
        <v>19</v>
      </c>
      <c r="G10" s="49" t="s">
        <v>20</v>
      </c>
      <c r="H10" s="49" t="s">
        <v>21</v>
      </c>
      <c r="I10" s="49" t="s">
        <v>22</v>
      </c>
      <c r="J10" s="49" t="s">
        <v>22</v>
      </c>
      <c r="K10" s="49" t="s">
        <v>37</v>
      </c>
      <c r="L10" s="49">
        <v>26400</v>
      </c>
      <c r="M10" s="49" t="s">
        <v>38</v>
      </c>
      <c r="N10" s="49">
        <v>400.95</v>
      </c>
      <c r="O10" s="52" t="s">
        <v>39</v>
      </c>
    </row>
    <row r="11" s="22" customFormat="1" ht="29.1" customHeight="1" spans="1:15">
      <c r="A11" s="49">
        <v>6</v>
      </c>
      <c r="B11" s="50" t="s">
        <v>40</v>
      </c>
      <c r="C11" s="49" t="s">
        <v>41</v>
      </c>
      <c r="D11" s="49" t="s">
        <v>36</v>
      </c>
      <c r="E11" s="49">
        <v>1120</v>
      </c>
      <c r="F11" s="49" t="s">
        <v>19</v>
      </c>
      <c r="G11" s="49" t="s">
        <v>20</v>
      </c>
      <c r="H11" s="49" t="s">
        <v>21</v>
      </c>
      <c r="I11" s="49" t="s">
        <v>22</v>
      </c>
      <c r="J11" s="49" t="s">
        <v>22</v>
      </c>
      <c r="K11" s="49" t="s">
        <v>42</v>
      </c>
      <c r="L11" s="49">
        <v>1120</v>
      </c>
      <c r="M11" s="49" t="s">
        <v>38</v>
      </c>
      <c r="N11" s="49">
        <v>17.01</v>
      </c>
      <c r="O11" s="51"/>
    </row>
    <row r="12" s="22" customFormat="1" ht="38.1" customHeight="1" spans="1:15">
      <c r="A12" s="49">
        <v>7</v>
      </c>
      <c r="B12" s="50" t="s">
        <v>40</v>
      </c>
      <c r="C12" s="49" t="s">
        <v>43</v>
      </c>
      <c r="D12" s="49" t="s">
        <v>36</v>
      </c>
      <c r="E12" s="49">
        <v>1280</v>
      </c>
      <c r="F12" s="49" t="s">
        <v>19</v>
      </c>
      <c r="G12" s="49" t="s">
        <v>20</v>
      </c>
      <c r="H12" s="49" t="s">
        <v>21</v>
      </c>
      <c r="I12" s="49" t="s">
        <v>22</v>
      </c>
      <c r="J12" s="49" t="s">
        <v>22</v>
      </c>
      <c r="K12" s="49" t="s">
        <v>44</v>
      </c>
      <c r="L12" s="49">
        <v>1280</v>
      </c>
      <c r="M12" s="49" t="s">
        <v>38</v>
      </c>
      <c r="N12" s="49">
        <v>19.44</v>
      </c>
      <c r="O12" s="51"/>
    </row>
    <row r="13" s="22" customFormat="1" ht="39.95" customHeight="1" spans="1:15">
      <c r="A13" s="49">
        <v>8</v>
      </c>
      <c r="B13" s="50" t="s">
        <v>45</v>
      </c>
      <c r="C13" s="49" t="s">
        <v>46</v>
      </c>
      <c r="D13" s="49" t="s">
        <v>36</v>
      </c>
      <c r="E13" s="49">
        <v>4640</v>
      </c>
      <c r="F13" s="49" t="s">
        <v>19</v>
      </c>
      <c r="G13" s="49" t="s">
        <v>20</v>
      </c>
      <c r="H13" s="49" t="s">
        <v>21</v>
      </c>
      <c r="I13" s="49" t="s">
        <v>22</v>
      </c>
      <c r="J13" s="49" t="s">
        <v>22</v>
      </c>
      <c r="K13" s="49" t="s">
        <v>47</v>
      </c>
      <c r="L13" s="49">
        <v>4640</v>
      </c>
      <c r="M13" s="68" t="s">
        <v>38</v>
      </c>
      <c r="N13" s="49">
        <v>70.47</v>
      </c>
      <c r="O13" s="51"/>
    </row>
    <row r="14" s="22" customFormat="1" ht="29.1" customHeight="1" spans="1:15">
      <c r="A14" s="49">
        <v>9</v>
      </c>
      <c r="B14" s="50" t="s">
        <v>48</v>
      </c>
      <c r="C14" s="49" t="s">
        <v>49</v>
      </c>
      <c r="D14" s="49" t="s">
        <v>36</v>
      </c>
      <c r="E14" s="49">
        <v>145980</v>
      </c>
      <c r="F14" s="49" t="s">
        <v>19</v>
      </c>
      <c r="G14" s="49" t="s">
        <v>20</v>
      </c>
      <c r="H14" s="50" t="s">
        <v>21</v>
      </c>
      <c r="I14" s="50" t="s">
        <v>22</v>
      </c>
      <c r="J14" s="50" t="s">
        <v>22</v>
      </c>
      <c r="K14" s="49" t="s">
        <v>50</v>
      </c>
      <c r="L14" s="49">
        <v>145980</v>
      </c>
      <c r="M14" s="68">
        <v>0.02</v>
      </c>
      <c r="N14" s="49">
        <f>M14*L14</f>
        <v>2919.6</v>
      </c>
      <c r="O14" s="48"/>
    </row>
    <row r="15" s="22" customFormat="1" ht="42.95" customHeight="1" spans="2:15">
      <c r="B15" s="58" t="s">
        <v>34</v>
      </c>
      <c r="C15" s="49"/>
      <c r="D15" s="49"/>
      <c r="E15" s="59"/>
      <c r="F15" s="49"/>
      <c r="G15" s="49"/>
      <c r="H15" s="50"/>
      <c r="I15" s="50"/>
      <c r="J15" s="50"/>
      <c r="K15" s="49"/>
      <c r="L15" s="49"/>
      <c r="M15" s="68"/>
      <c r="N15" s="58">
        <v>3427.47</v>
      </c>
      <c r="O15" s="49"/>
    </row>
    <row r="16" s="22" customFormat="1" ht="41" customHeight="1" spans="1:15">
      <c r="A16" s="49">
        <v>10</v>
      </c>
      <c r="B16" s="50">
        <v>9.6</v>
      </c>
      <c r="C16" s="49" t="s">
        <v>51</v>
      </c>
      <c r="D16" s="49" t="s">
        <v>52</v>
      </c>
      <c r="E16" s="59">
        <v>39480</v>
      </c>
      <c r="F16" s="49" t="s">
        <v>19</v>
      </c>
      <c r="G16" s="49" t="s">
        <v>20</v>
      </c>
      <c r="H16" s="49" t="s">
        <v>21</v>
      </c>
      <c r="I16" s="49" t="s">
        <v>22</v>
      </c>
      <c r="J16" s="49" t="s">
        <v>22</v>
      </c>
      <c r="K16" s="49" t="s">
        <v>53</v>
      </c>
      <c r="L16" s="49">
        <v>39480</v>
      </c>
      <c r="M16" s="49" t="s">
        <v>27</v>
      </c>
      <c r="N16" s="49">
        <v>1233.6</v>
      </c>
      <c r="O16" s="52" t="s">
        <v>54</v>
      </c>
    </row>
    <row r="17" s="22" customFormat="1" ht="42" customHeight="1" spans="1:15">
      <c r="A17" s="49">
        <v>11</v>
      </c>
      <c r="B17" s="50">
        <v>9.6</v>
      </c>
      <c r="C17" s="49" t="s">
        <v>55</v>
      </c>
      <c r="D17" s="49" t="s">
        <v>52</v>
      </c>
      <c r="E17" s="49">
        <v>57600</v>
      </c>
      <c r="F17" s="49" t="s">
        <v>19</v>
      </c>
      <c r="G17" s="49" t="s">
        <v>20</v>
      </c>
      <c r="H17" s="49" t="s">
        <v>21</v>
      </c>
      <c r="I17" s="49" t="s">
        <v>22</v>
      </c>
      <c r="J17" s="49" t="s">
        <v>22</v>
      </c>
      <c r="K17" s="49" t="s">
        <v>56</v>
      </c>
      <c r="L17" s="49">
        <v>57600</v>
      </c>
      <c r="M17" s="68">
        <v>0.06</v>
      </c>
      <c r="N17" s="49">
        <f>L17*M17</f>
        <v>3456</v>
      </c>
      <c r="O17" s="51"/>
    </row>
    <row r="18" s="22" customFormat="1" ht="45" customHeight="1" spans="1:15">
      <c r="A18" s="49">
        <v>12</v>
      </c>
      <c r="B18" s="50">
        <v>9.6</v>
      </c>
      <c r="C18" s="49" t="s">
        <v>57</v>
      </c>
      <c r="D18" s="49" t="s">
        <v>52</v>
      </c>
      <c r="E18" s="49">
        <v>20897.8</v>
      </c>
      <c r="F18" s="49" t="s">
        <v>19</v>
      </c>
      <c r="G18" s="49" t="s">
        <v>20</v>
      </c>
      <c r="H18" s="49" t="s">
        <v>21</v>
      </c>
      <c r="I18" s="49" t="s">
        <v>22</v>
      </c>
      <c r="J18" s="49" t="s">
        <v>22</v>
      </c>
      <c r="K18" s="49"/>
      <c r="L18" s="49">
        <v>20897.8</v>
      </c>
      <c r="M18" s="49" t="s">
        <v>27</v>
      </c>
      <c r="N18" s="49">
        <v>335.874</v>
      </c>
      <c r="O18" s="51"/>
    </row>
    <row r="19" s="22" customFormat="1" ht="36.95" customHeight="1" spans="1:15">
      <c r="A19" s="49">
        <v>13</v>
      </c>
      <c r="B19" s="50">
        <v>9.6</v>
      </c>
      <c r="C19" s="49" t="s">
        <v>58</v>
      </c>
      <c r="D19" s="49" t="s">
        <v>52</v>
      </c>
      <c r="E19" s="49">
        <v>11856</v>
      </c>
      <c r="F19" s="49" t="s">
        <v>19</v>
      </c>
      <c r="G19" s="49" t="s">
        <v>20</v>
      </c>
      <c r="H19" s="49" t="s">
        <v>21</v>
      </c>
      <c r="I19" s="49" t="s">
        <v>22</v>
      </c>
      <c r="J19" s="49" t="s">
        <v>22</v>
      </c>
      <c r="K19" s="49" t="s">
        <v>59</v>
      </c>
      <c r="L19" s="49">
        <v>11856</v>
      </c>
      <c r="M19" s="68">
        <v>0.06</v>
      </c>
      <c r="N19" s="49">
        <f>L19*M19</f>
        <v>711.36</v>
      </c>
      <c r="O19" s="48"/>
    </row>
    <row r="20" s="40" customFormat="1" ht="33.95" customHeight="1" spans="2:15">
      <c r="B20" s="60" t="s">
        <v>34</v>
      </c>
      <c r="C20" s="60"/>
      <c r="D20" s="58"/>
      <c r="E20" s="58"/>
      <c r="F20" s="60"/>
      <c r="G20" s="58"/>
      <c r="H20" s="58"/>
      <c r="I20" s="58"/>
      <c r="J20" s="58"/>
      <c r="K20" s="58"/>
      <c r="L20" s="58"/>
      <c r="M20" s="73"/>
      <c r="N20" s="58">
        <v>5736.834</v>
      </c>
      <c r="O20" s="58"/>
    </row>
    <row r="21" s="22" customFormat="1" ht="18.75" spans="1:15">
      <c r="A21" s="52">
        <v>14</v>
      </c>
      <c r="B21" s="53" t="s">
        <v>60</v>
      </c>
      <c r="C21" s="52" t="s">
        <v>61</v>
      </c>
      <c r="D21" s="49" t="s">
        <v>62</v>
      </c>
      <c r="E21" s="49">
        <v>10881.8</v>
      </c>
      <c r="F21" s="52" t="s">
        <v>19</v>
      </c>
      <c r="G21" s="49" t="s">
        <v>20</v>
      </c>
      <c r="H21" s="49"/>
      <c r="I21" s="49" t="s">
        <v>27</v>
      </c>
      <c r="J21" s="49" t="s">
        <v>32</v>
      </c>
      <c r="K21" s="49" t="s">
        <v>63</v>
      </c>
      <c r="L21" s="49">
        <v>10881.8</v>
      </c>
      <c r="M21" s="68">
        <v>0.02</v>
      </c>
      <c r="N21" s="49">
        <f>M21*L21</f>
        <v>217.636</v>
      </c>
      <c r="O21" s="52" t="s">
        <v>64</v>
      </c>
    </row>
    <row r="22" s="22" customFormat="1" ht="18.75" spans="1:15">
      <c r="A22" s="51"/>
      <c r="B22" s="61"/>
      <c r="C22" s="51"/>
      <c r="D22" s="52" t="s">
        <v>65</v>
      </c>
      <c r="E22" s="52">
        <v>4370</v>
      </c>
      <c r="F22" s="51"/>
      <c r="G22" s="49" t="s">
        <v>20</v>
      </c>
      <c r="H22" s="52" t="s">
        <v>21</v>
      </c>
      <c r="I22" s="49" t="s">
        <v>22</v>
      </c>
      <c r="J22" s="49" t="s">
        <v>22</v>
      </c>
      <c r="K22" s="49"/>
      <c r="L22" s="49">
        <v>4370</v>
      </c>
      <c r="M22" s="49" t="s">
        <v>38</v>
      </c>
      <c r="N22" s="49">
        <v>75.6</v>
      </c>
      <c r="O22" s="51"/>
    </row>
    <row r="23" s="22" customFormat="1" ht="18.75" spans="1:15">
      <c r="A23" s="48"/>
      <c r="B23" s="54"/>
      <c r="C23" s="48"/>
      <c r="D23" s="52" t="s">
        <v>66</v>
      </c>
      <c r="E23" s="52">
        <v>642</v>
      </c>
      <c r="F23" s="48"/>
      <c r="G23" s="49"/>
      <c r="H23" s="48"/>
      <c r="I23" s="49" t="s">
        <v>22</v>
      </c>
      <c r="J23" s="49" t="s">
        <v>22</v>
      </c>
      <c r="K23" s="49" t="s">
        <v>67</v>
      </c>
      <c r="L23" s="49">
        <v>642</v>
      </c>
      <c r="M23" s="68">
        <v>0.02</v>
      </c>
      <c r="N23" s="49">
        <f>M23*L23</f>
        <v>12.84</v>
      </c>
      <c r="O23" s="51"/>
    </row>
    <row r="24" s="22" customFormat="1" ht="29.1" customHeight="1" spans="1:18">
      <c r="A24" s="49">
        <v>15</v>
      </c>
      <c r="B24" s="50">
        <v>7.29</v>
      </c>
      <c r="C24" s="49" t="s">
        <v>68</v>
      </c>
      <c r="D24" s="49" t="s">
        <v>65</v>
      </c>
      <c r="E24" s="49">
        <v>6372</v>
      </c>
      <c r="F24" s="49" t="s">
        <v>19</v>
      </c>
      <c r="G24" s="51" t="s">
        <v>20</v>
      </c>
      <c r="H24" s="49" t="s">
        <v>21</v>
      </c>
      <c r="I24" s="49" t="s">
        <v>22</v>
      </c>
      <c r="J24" s="49" t="s">
        <v>32</v>
      </c>
      <c r="K24" s="49" t="s">
        <v>69</v>
      </c>
      <c r="L24" s="49">
        <v>6372</v>
      </c>
      <c r="M24" s="68">
        <v>0.01</v>
      </c>
      <c r="N24" s="49">
        <f>M24*L24</f>
        <v>63.72</v>
      </c>
      <c r="O24" s="51"/>
      <c r="R24"/>
    </row>
    <row r="25" s="22" customFormat="1" ht="36" customHeight="1" spans="1:18">
      <c r="A25" s="52">
        <v>16</v>
      </c>
      <c r="B25" s="50">
        <v>7.31</v>
      </c>
      <c r="C25" s="49" t="s">
        <v>70</v>
      </c>
      <c r="D25" s="49" t="s">
        <v>62</v>
      </c>
      <c r="E25" s="49">
        <v>382</v>
      </c>
      <c r="F25" s="49" t="s">
        <v>19</v>
      </c>
      <c r="G25" s="49" t="s">
        <v>20</v>
      </c>
      <c r="H25" s="49" t="s">
        <v>21</v>
      </c>
      <c r="I25" s="49" t="s">
        <v>22</v>
      </c>
      <c r="J25" s="49" t="s">
        <v>32</v>
      </c>
      <c r="K25" s="49" t="s">
        <v>71</v>
      </c>
      <c r="L25" s="49">
        <v>382</v>
      </c>
      <c r="M25" s="49" t="s">
        <v>27</v>
      </c>
      <c r="N25" s="49">
        <v>13.5</v>
      </c>
      <c r="O25" s="51"/>
      <c r="R25"/>
    </row>
    <row r="26" s="22" customFormat="1" ht="39" customHeight="1" spans="1:18">
      <c r="A26" s="49">
        <v>17</v>
      </c>
      <c r="B26" s="50">
        <v>8.5</v>
      </c>
      <c r="C26" s="49" t="s">
        <v>72</v>
      </c>
      <c r="D26" s="49" t="s">
        <v>65</v>
      </c>
      <c r="E26" s="49">
        <v>2360</v>
      </c>
      <c r="F26" s="49" t="s">
        <v>19</v>
      </c>
      <c r="G26" s="49" t="s">
        <v>20</v>
      </c>
      <c r="H26" s="49" t="s">
        <v>21</v>
      </c>
      <c r="I26" s="49" t="s">
        <v>22</v>
      </c>
      <c r="J26" s="49" t="s">
        <v>32</v>
      </c>
      <c r="K26" s="49" t="s">
        <v>73</v>
      </c>
      <c r="L26" s="49">
        <v>2360</v>
      </c>
      <c r="M26" s="68">
        <v>0.01</v>
      </c>
      <c r="N26" s="49">
        <f>M26*L26</f>
        <v>23.6</v>
      </c>
      <c r="O26" s="51"/>
      <c r="R26"/>
    </row>
    <row r="27" s="22" customFormat="1" ht="39.95" customHeight="1" spans="1:18">
      <c r="A27" s="52">
        <v>18</v>
      </c>
      <c r="B27" s="50">
        <v>8.16</v>
      </c>
      <c r="C27" s="49" t="s">
        <v>74</v>
      </c>
      <c r="D27" s="49" t="s">
        <v>65</v>
      </c>
      <c r="E27" s="49">
        <v>1180</v>
      </c>
      <c r="F27" s="49" t="s">
        <v>19</v>
      </c>
      <c r="G27" s="49" t="s">
        <v>20</v>
      </c>
      <c r="H27" s="49" t="s">
        <v>21</v>
      </c>
      <c r="I27" s="49" t="s">
        <v>22</v>
      </c>
      <c r="J27" s="49" t="s">
        <v>22</v>
      </c>
      <c r="K27" s="49" t="s">
        <v>75</v>
      </c>
      <c r="L27" s="49">
        <v>1180</v>
      </c>
      <c r="M27" s="68">
        <v>0.01</v>
      </c>
      <c r="N27" s="49">
        <f>M27*L27</f>
        <v>11.8</v>
      </c>
      <c r="O27" s="51"/>
      <c r="R27"/>
    </row>
    <row r="28" s="22" customFormat="1" ht="45" customHeight="1" spans="1:18">
      <c r="A28" s="49">
        <v>19</v>
      </c>
      <c r="B28" s="50">
        <v>8.31</v>
      </c>
      <c r="C28" s="49" t="s">
        <v>76</v>
      </c>
      <c r="D28" s="49" t="s">
        <v>65</v>
      </c>
      <c r="E28" s="49">
        <v>5900</v>
      </c>
      <c r="F28" s="49" t="s">
        <v>19</v>
      </c>
      <c r="G28" s="49" t="s">
        <v>20</v>
      </c>
      <c r="H28" s="49" t="s">
        <v>21</v>
      </c>
      <c r="I28" s="49" t="s">
        <v>22</v>
      </c>
      <c r="J28" s="49" t="s">
        <v>32</v>
      </c>
      <c r="K28" s="49" t="s">
        <v>77</v>
      </c>
      <c r="L28" s="49">
        <v>5900</v>
      </c>
      <c r="M28" s="68">
        <v>0.01</v>
      </c>
      <c r="N28" s="49">
        <f>M28*L28</f>
        <v>59</v>
      </c>
      <c r="O28" s="51"/>
      <c r="R28"/>
    </row>
    <row r="29" s="22" customFormat="1" ht="29.1" customHeight="1" spans="1:18">
      <c r="A29" s="52">
        <v>20</v>
      </c>
      <c r="B29" s="50" t="s">
        <v>78</v>
      </c>
      <c r="C29" s="49" t="s">
        <v>79</v>
      </c>
      <c r="D29" s="49" t="s">
        <v>65</v>
      </c>
      <c r="E29" s="49">
        <v>2950</v>
      </c>
      <c r="F29" s="49" t="s">
        <v>19</v>
      </c>
      <c r="G29" s="49" t="s">
        <v>20</v>
      </c>
      <c r="H29" s="49" t="s">
        <v>21</v>
      </c>
      <c r="I29" s="49" t="s">
        <v>22</v>
      </c>
      <c r="J29" s="49" t="s">
        <v>22</v>
      </c>
      <c r="K29" s="49" t="s">
        <v>80</v>
      </c>
      <c r="L29" s="49">
        <v>2950</v>
      </c>
      <c r="M29" s="68">
        <v>0.01</v>
      </c>
      <c r="N29" s="49">
        <f t="shared" ref="N29:N34" si="0">M29*L29</f>
        <v>29.5</v>
      </c>
      <c r="O29" s="51"/>
      <c r="R29"/>
    </row>
    <row r="30" s="22" customFormat="1" ht="42.95" customHeight="1" spans="1:18">
      <c r="A30" s="49">
        <v>21</v>
      </c>
      <c r="B30" s="50" t="s">
        <v>78</v>
      </c>
      <c r="C30" s="49" t="s">
        <v>72</v>
      </c>
      <c r="D30" s="49" t="s">
        <v>65</v>
      </c>
      <c r="E30" s="49">
        <v>2360</v>
      </c>
      <c r="F30" s="49" t="s">
        <v>19</v>
      </c>
      <c r="G30" s="49" t="s">
        <v>20</v>
      </c>
      <c r="H30" s="49" t="s">
        <v>21</v>
      </c>
      <c r="I30" s="49" t="s">
        <v>22</v>
      </c>
      <c r="J30" s="49" t="s">
        <v>32</v>
      </c>
      <c r="K30" s="49" t="s">
        <v>81</v>
      </c>
      <c r="L30" s="49">
        <v>2360</v>
      </c>
      <c r="M30" s="68">
        <v>0.01</v>
      </c>
      <c r="N30" s="49">
        <f t="shared" si="0"/>
        <v>23.6</v>
      </c>
      <c r="O30" s="51"/>
      <c r="R30"/>
    </row>
    <row r="31" s="22" customFormat="1" ht="29.1" customHeight="1" spans="1:18">
      <c r="A31" s="52">
        <v>22</v>
      </c>
      <c r="B31" s="50" t="s">
        <v>82</v>
      </c>
      <c r="C31" s="49" t="s">
        <v>83</v>
      </c>
      <c r="D31" s="49" t="s">
        <v>65</v>
      </c>
      <c r="E31" s="49">
        <v>3540</v>
      </c>
      <c r="F31" s="49" t="s">
        <v>19</v>
      </c>
      <c r="G31" s="49" t="s">
        <v>20</v>
      </c>
      <c r="H31" s="49" t="s">
        <v>21</v>
      </c>
      <c r="I31" s="49" t="s">
        <v>22</v>
      </c>
      <c r="J31" s="49" t="s">
        <v>22</v>
      </c>
      <c r="K31" s="49" t="s">
        <v>81</v>
      </c>
      <c r="L31" s="49">
        <v>3540</v>
      </c>
      <c r="M31" s="68">
        <v>0.01</v>
      </c>
      <c r="N31" s="49">
        <f t="shared" si="0"/>
        <v>35.4</v>
      </c>
      <c r="O31" s="51"/>
      <c r="R31"/>
    </row>
    <row r="32" s="22" customFormat="1" ht="39.95" customHeight="1" spans="1:18">
      <c r="A32" s="49">
        <v>23</v>
      </c>
      <c r="B32" s="50" t="s">
        <v>84</v>
      </c>
      <c r="C32" s="49" t="s">
        <v>72</v>
      </c>
      <c r="D32" s="49" t="s">
        <v>65</v>
      </c>
      <c r="E32" s="49">
        <v>830</v>
      </c>
      <c r="F32" s="49" t="s">
        <v>19</v>
      </c>
      <c r="G32" s="49" t="s">
        <v>20</v>
      </c>
      <c r="H32" s="49" t="s">
        <v>21</v>
      </c>
      <c r="I32" s="49" t="s">
        <v>22</v>
      </c>
      <c r="J32" s="49" t="s">
        <v>22</v>
      </c>
      <c r="K32" s="49" t="s">
        <v>85</v>
      </c>
      <c r="L32" s="49">
        <v>830</v>
      </c>
      <c r="M32" s="68">
        <v>0.02</v>
      </c>
      <c r="N32" s="49">
        <f t="shared" si="0"/>
        <v>16.6</v>
      </c>
      <c r="O32" s="51"/>
      <c r="R32"/>
    </row>
    <row r="33" s="22" customFormat="1" ht="29.1" customHeight="1" spans="1:18">
      <c r="A33" s="52">
        <v>24</v>
      </c>
      <c r="B33" s="50" t="s">
        <v>86</v>
      </c>
      <c r="C33" s="49" t="s">
        <v>68</v>
      </c>
      <c r="D33" s="49" t="s">
        <v>65</v>
      </c>
      <c r="E33" s="49">
        <v>6372</v>
      </c>
      <c r="F33" s="49" t="s">
        <v>19</v>
      </c>
      <c r="G33" s="49" t="s">
        <v>20</v>
      </c>
      <c r="H33" s="49" t="s">
        <v>21</v>
      </c>
      <c r="I33" s="49" t="s">
        <v>22</v>
      </c>
      <c r="J33" s="49" t="s">
        <v>22</v>
      </c>
      <c r="K33" s="49" t="s">
        <v>87</v>
      </c>
      <c r="L33" s="49">
        <v>6372</v>
      </c>
      <c r="M33" s="68">
        <v>0.01</v>
      </c>
      <c r="N33" s="49">
        <f t="shared" si="0"/>
        <v>63.72</v>
      </c>
      <c r="O33" s="51"/>
      <c r="R33"/>
    </row>
    <row r="34" s="22" customFormat="1" ht="29.1" customHeight="1" spans="1:18">
      <c r="A34" s="49">
        <v>25</v>
      </c>
      <c r="B34" s="50" t="s">
        <v>88</v>
      </c>
      <c r="C34" s="49" t="s">
        <v>89</v>
      </c>
      <c r="D34" s="49" t="s">
        <v>65</v>
      </c>
      <c r="E34" s="49">
        <v>5546</v>
      </c>
      <c r="F34" s="49" t="s">
        <v>19</v>
      </c>
      <c r="G34" s="49" t="s">
        <v>20</v>
      </c>
      <c r="H34" s="49" t="s">
        <v>21</v>
      </c>
      <c r="I34" s="49" t="s">
        <v>22</v>
      </c>
      <c r="J34" s="49" t="s">
        <v>22</v>
      </c>
      <c r="K34" s="49" t="s">
        <v>87</v>
      </c>
      <c r="L34" s="49">
        <v>5546</v>
      </c>
      <c r="M34" s="68">
        <v>0.01</v>
      </c>
      <c r="N34" s="49">
        <f t="shared" si="0"/>
        <v>55.46</v>
      </c>
      <c r="O34" s="51"/>
      <c r="R34"/>
    </row>
    <row r="35" s="22" customFormat="1" ht="29.1" customHeight="1" spans="1:18">
      <c r="A35" s="52">
        <v>26</v>
      </c>
      <c r="B35" s="50" t="s">
        <v>88</v>
      </c>
      <c r="C35" s="49" t="s">
        <v>89</v>
      </c>
      <c r="D35" s="49" t="s">
        <v>65</v>
      </c>
      <c r="E35" s="49">
        <v>9912</v>
      </c>
      <c r="F35" s="49" t="s">
        <v>19</v>
      </c>
      <c r="G35" s="49" t="s">
        <v>20</v>
      </c>
      <c r="H35" s="49" t="s">
        <v>21</v>
      </c>
      <c r="I35" s="49" t="s">
        <v>22</v>
      </c>
      <c r="J35" s="49" t="s">
        <v>22</v>
      </c>
      <c r="K35" s="49" t="s">
        <v>87</v>
      </c>
      <c r="L35" s="49">
        <v>9912</v>
      </c>
      <c r="M35" s="68">
        <v>0.01</v>
      </c>
      <c r="N35" s="49">
        <f t="shared" ref="N35:N37" si="1">M35*L35</f>
        <v>99.12</v>
      </c>
      <c r="O35" s="51"/>
      <c r="R35"/>
    </row>
    <row r="36" s="22" customFormat="1" ht="29.1" customHeight="1" spans="1:18">
      <c r="A36" s="49">
        <v>27</v>
      </c>
      <c r="B36" s="50" t="s">
        <v>90</v>
      </c>
      <c r="C36" s="49" t="s">
        <v>91</v>
      </c>
      <c r="D36" s="49" t="s">
        <v>65</v>
      </c>
      <c r="E36" s="49">
        <v>2950</v>
      </c>
      <c r="F36" s="49" t="s">
        <v>19</v>
      </c>
      <c r="G36" s="49" t="s">
        <v>20</v>
      </c>
      <c r="H36" s="49" t="s">
        <v>21</v>
      </c>
      <c r="I36" s="49" t="s">
        <v>22</v>
      </c>
      <c r="J36" s="49" t="s">
        <v>22</v>
      </c>
      <c r="K36" s="49" t="s">
        <v>87</v>
      </c>
      <c r="L36" s="49">
        <v>2950</v>
      </c>
      <c r="M36" s="68">
        <v>0.01</v>
      </c>
      <c r="N36" s="49">
        <f t="shared" si="1"/>
        <v>29.5</v>
      </c>
      <c r="O36" s="51"/>
      <c r="R36"/>
    </row>
    <row r="37" s="22" customFormat="1" ht="42.95" customHeight="1" spans="1:18">
      <c r="A37" s="52">
        <v>28</v>
      </c>
      <c r="B37" s="50" t="s">
        <v>92</v>
      </c>
      <c r="C37" s="49" t="s">
        <v>93</v>
      </c>
      <c r="D37" s="49" t="s">
        <v>65</v>
      </c>
      <c r="E37" s="49">
        <v>1180</v>
      </c>
      <c r="F37" s="49" t="s">
        <v>19</v>
      </c>
      <c r="G37" s="49" t="s">
        <v>20</v>
      </c>
      <c r="H37" s="49" t="s">
        <v>21</v>
      </c>
      <c r="I37" s="49" t="s">
        <v>22</v>
      </c>
      <c r="J37" s="49" t="s">
        <v>22</v>
      </c>
      <c r="K37" s="49" t="s">
        <v>87</v>
      </c>
      <c r="L37" s="49">
        <v>1180</v>
      </c>
      <c r="M37" s="68">
        <v>0.01</v>
      </c>
      <c r="N37" s="49">
        <f t="shared" si="1"/>
        <v>11.8</v>
      </c>
      <c r="O37" s="51"/>
      <c r="R37"/>
    </row>
    <row r="38" s="22" customFormat="1" ht="39.95" customHeight="1" spans="1:18">
      <c r="A38" s="49">
        <v>29</v>
      </c>
      <c r="B38" s="50" t="s">
        <v>94</v>
      </c>
      <c r="C38" s="49" t="s">
        <v>72</v>
      </c>
      <c r="D38" s="49" t="s">
        <v>65</v>
      </c>
      <c r="E38" s="49">
        <v>3190</v>
      </c>
      <c r="F38" s="49" t="s">
        <v>19</v>
      </c>
      <c r="G38" s="49" t="s">
        <v>20</v>
      </c>
      <c r="H38" s="49" t="s">
        <v>21</v>
      </c>
      <c r="I38" s="49" t="s">
        <v>22</v>
      </c>
      <c r="J38" s="49" t="s">
        <v>22</v>
      </c>
      <c r="K38" s="49" t="s">
        <v>95</v>
      </c>
      <c r="L38" s="49">
        <v>3190</v>
      </c>
      <c r="M38" s="68" t="s">
        <v>38</v>
      </c>
      <c r="N38" s="49">
        <v>40.2</v>
      </c>
      <c r="O38" s="51"/>
      <c r="R38"/>
    </row>
    <row r="39" s="22" customFormat="1" ht="38.1" customHeight="1" spans="1:18">
      <c r="A39" s="52">
        <v>30</v>
      </c>
      <c r="B39" s="50" t="s">
        <v>96</v>
      </c>
      <c r="C39" s="49" t="s">
        <v>97</v>
      </c>
      <c r="D39" s="49" t="s">
        <v>65</v>
      </c>
      <c r="E39" s="49">
        <v>16520</v>
      </c>
      <c r="F39" s="49" t="s">
        <v>19</v>
      </c>
      <c r="G39" s="49" t="s">
        <v>20</v>
      </c>
      <c r="H39" s="49" t="s">
        <v>21</v>
      </c>
      <c r="I39" s="49" t="s">
        <v>22</v>
      </c>
      <c r="J39" s="49" t="s">
        <v>22</v>
      </c>
      <c r="K39" s="49" t="s">
        <v>98</v>
      </c>
      <c r="L39" s="49">
        <v>16520</v>
      </c>
      <c r="M39" s="68">
        <v>0.01</v>
      </c>
      <c r="N39" s="49">
        <f>L39*M39</f>
        <v>165.2</v>
      </c>
      <c r="O39" s="51"/>
      <c r="R39"/>
    </row>
    <row r="40" s="22" customFormat="1" ht="45.95" customHeight="1" spans="1:18">
      <c r="A40" s="49">
        <v>31</v>
      </c>
      <c r="B40" s="50" t="s">
        <v>99</v>
      </c>
      <c r="C40" s="49" t="s">
        <v>76</v>
      </c>
      <c r="D40" s="49" t="s">
        <v>65</v>
      </c>
      <c r="E40" s="49">
        <v>2950</v>
      </c>
      <c r="F40" s="49" t="s">
        <v>19</v>
      </c>
      <c r="G40" s="49" t="s">
        <v>20</v>
      </c>
      <c r="H40" s="49" t="s">
        <v>21</v>
      </c>
      <c r="I40" s="49" t="s">
        <v>22</v>
      </c>
      <c r="J40" s="49" t="s">
        <v>22</v>
      </c>
      <c r="K40" s="49" t="s">
        <v>100</v>
      </c>
      <c r="L40" s="49">
        <v>2950</v>
      </c>
      <c r="M40" s="68">
        <v>0.01</v>
      </c>
      <c r="N40" s="49">
        <f>L40*M40</f>
        <v>29.5</v>
      </c>
      <c r="O40" s="51"/>
      <c r="R40"/>
    </row>
    <row r="41" s="22" customFormat="1" ht="47.1" customHeight="1" spans="1:18">
      <c r="A41" s="52">
        <v>32</v>
      </c>
      <c r="B41" s="50" t="s">
        <v>101</v>
      </c>
      <c r="C41" s="49" t="s">
        <v>102</v>
      </c>
      <c r="D41" s="49" t="s">
        <v>65</v>
      </c>
      <c r="E41" s="49">
        <v>5192</v>
      </c>
      <c r="F41" s="49" t="s">
        <v>19</v>
      </c>
      <c r="G41" s="49" t="s">
        <v>20</v>
      </c>
      <c r="H41" s="49" t="s">
        <v>21</v>
      </c>
      <c r="I41" s="49" t="s">
        <v>22</v>
      </c>
      <c r="J41" s="49" t="s">
        <v>22</v>
      </c>
      <c r="K41" s="49" t="s">
        <v>103</v>
      </c>
      <c r="L41" s="49">
        <v>5192</v>
      </c>
      <c r="M41" s="68">
        <v>0.01</v>
      </c>
      <c r="N41" s="49">
        <f>L41*M41</f>
        <v>51.92</v>
      </c>
      <c r="O41" s="51"/>
      <c r="R41"/>
    </row>
    <row r="42" s="22" customFormat="1" ht="42" customHeight="1" spans="1:18">
      <c r="A42" s="49">
        <v>33</v>
      </c>
      <c r="B42" s="50" t="s">
        <v>104</v>
      </c>
      <c r="C42" s="49" t="s">
        <v>74</v>
      </c>
      <c r="D42" s="49" t="s">
        <v>65</v>
      </c>
      <c r="E42" s="49">
        <v>1180</v>
      </c>
      <c r="F42" s="49" t="s">
        <v>19</v>
      </c>
      <c r="G42" s="49" t="s">
        <v>20</v>
      </c>
      <c r="H42" s="49" t="s">
        <v>21</v>
      </c>
      <c r="I42" s="49" t="s">
        <v>22</v>
      </c>
      <c r="J42" s="50" t="s">
        <v>32</v>
      </c>
      <c r="K42" s="49" t="s">
        <v>105</v>
      </c>
      <c r="L42" s="49">
        <v>1180</v>
      </c>
      <c r="M42" s="68">
        <v>0.01</v>
      </c>
      <c r="N42" s="49">
        <f>L42*M42</f>
        <v>11.8</v>
      </c>
      <c r="O42" s="51"/>
      <c r="R42"/>
    </row>
    <row r="43" s="22" customFormat="1" ht="50" customHeight="1" spans="1:18">
      <c r="A43" s="52">
        <v>34</v>
      </c>
      <c r="B43" s="50" t="s">
        <v>106</v>
      </c>
      <c r="C43" s="49" t="s">
        <v>72</v>
      </c>
      <c r="D43" s="49" t="s">
        <v>65</v>
      </c>
      <c r="E43" s="49">
        <v>4370</v>
      </c>
      <c r="F43" s="49" t="s">
        <v>19</v>
      </c>
      <c r="G43" s="49" t="s">
        <v>20</v>
      </c>
      <c r="H43" s="49" t="s">
        <v>21</v>
      </c>
      <c r="I43" s="49" t="s">
        <v>22</v>
      </c>
      <c r="J43" s="50" t="s">
        <v>22</v>
      </c>
      <c r="K43" s="49" t="s">
        <v>107</v>
      </c>
      <c r="L43" s="49">
        <v>4370</v>
      </c>
      <c r="M43" s="68" t="s">
        <v>38</v>
      </c>
      <c r="N43" s="49">
        <v>52</v>
      </c>
      <c r="O43" s="51"/>
      <c r="R43"/>
    </row>
    <row r="44" s="22" customFormat="1" ht="29.1" customHeight="1" spans="1:18">
      <c r="A44" s="49">
        <v>35</v>
      </c>
      <c r="B44" s="50" t="s">
        <v>108</v>
      </c>
      <c r="C44" s="49" t="s">
        <v>83</v>
      </c>
      <c r="D44" s="49" t="s">
        <v>65</v>
      </c>
      <c r="E44" s="49">
        <v>3540</v>
      </c>
      <c r="F44" s="49" t="s">
        <v>19</v>
      </c>
      <c r="G44" s="49" t="s">
        <v>20</v>
      </c>
      <c r="H44" s="49" t="s">
        <v>21</v>
      </c>
      <c r="I44" s="49" t="s">
        <v>22</v>
      </c>
      <c r="J44" s="50" t="s">
        <v>22</v>
      </c>
      <c r="K44" s="49" t="s">
        <v>87</v>
      </c>
      <c r="L44" s="49">
        <v>3540</v>
      </c>
      <c r="M44" s="68">
        <v>0.01</v>
      </c>
      <c r="N44" s="49">
        <f>L44*M44</f>
        <v>35.4</v>
      </c>
      <c r="O44" s="51"/>
      <c r="R44"/>
    </row>
    <row r="45" s="22" customFormat="1" ht="29.1" customHeight="1" spans="1:18">
      <c r="A45" s="52">
        <v>36</v>
      </c>
      <c r="B45" s="50" t="s">
        <v>108</v>
      </c>
      <c r="C45" s="49" t="s">
        <v>91</v>
      </c>
      <c r="D45" s="49" t="s">
        <v>65</v>
      </c>
      <c r="E45" s="49">
        <v>2950</v>
      </c>
      <c r="F45" s="49" t="s">
        <v>19</v>
      </c>
      <c r="G45" s="49" t="s">
        <v>20</v>
      </c>
      <c r="H45" s="49" t="s">
        <v>21</v>
      </c>
      <c r="I45" s="49" t="s">
        <v>22</v>
      </c>
      <c r="J45" s="50" t="s">
        <v>22</v>
      </c>
      <c r="K45" s="49" t="s">
        <v>87</v>
      </c>
      <c r="L45" s="49">
        <v>2950</v>
      </c>
      <c r="M45" s="68">
        <v>0.01</v>
      </c>
      <c r="N45" s="49">
        <f t="shared" ref="N45:N48" si="2">L45*M45</f>
        <v>29.5</v>
      </c>
      <c r="O45" s="51"/>
      <c r="R45"/>
    </row>
    <row r="46" s="22" customFormat="1" ht="39" customHeight="1" spans="1:18">
      <c r="A46" s="49">
        <v>37</v>
      </c>
      <c r="B46" s="50" t="s">
        <v>109</v>
      </c>
      <c r="C46" s="49" t="s">
        <v>110</v>
      </c>
      <c r="D46" s="49" t="s">
        <v>65</v>
      </c>
      <c r="E46" s="49">
        <v>5900</v>
      </c>
      <c r="F46" s="49" t="s">
        <v>19</v>
      </c>
      <c r="G46" s="49" t="s">
        <v>20</v>
      </c>
      <c r="H46" s="49" t="s">
        <v>21</v>
      </c>
      <c r="I46" s="49" t="s">
        <v>22</v>
      </c>
      <c r="J46" s="50" t="s">
        <v>22</v>
      </c>
      <c r="K46" s="49" t="s">
        <v>87</v>
      </c>
      <c r="L46" s="49">
        <v>5900</v>
      </c>
      <c r="M46" s="68">
        <v>0.01</v>
      </c>
      <c r="N46" s="49">
        <f t="shared" si="2"/>
        <v>59</v>
      </c>
      <c r="O46" s="51"/>
      <c r="R46"/>
    </row>
    <row r="47" s="22" customFormat="1" ht="42.95" customHeight="1" spans="1:18">
      <c r="A47" s="52">
        <v>38</v>
      </c>
      <c r="B47" s="50" t="s">
        <v>111</v>
      </c>
      <c r="C47" s="49" t="s">
        <v>112</v>
      </c>
      <c r="D47" s="49" t="s">
        <v>65</v>
      </c>
      <c r="E47" s="49">
        <v>2950</v>
      </c>
      <c r="F47" s="49" t="s">
        <v>19</v>
      </c>
      <c r="G47" s="49" t="s">
        <v>20</v>
      </c>
      <c r="H47" s="49" t="s">
        <v>21</v>
      </c>
      <c r="I47" s="49" t="s">
        <v>22</v>
      </c>
      <c r="J47" s="50" t="s">
        <v>22</v>
      </c>
      <c r="K47" s="49" t="s">
        <v>87</v>
      </c>
      <c r="L47" s="49">
        <v>2950</v>
      </c>
      <c r="M47" s="68">
        <v>0.01</v>
      </c>
      <c r="N47" s="49">
        <f t="shared" si="2"/>
        <v>29.5</v>
      </c>
      <c r="O47" s="51"/>
      <c r="R47"/>
    </row>
    <row r="48" s="22" customFormat="1" ht="29.1" customHeight="1" spans="1:18">
      <c r="A48" s="49">
        <v>39</v>
      </c>
      <c r="B48" s="50" t="s">
        <v>113</v>
      </c>
      <c r="C48" s="49" t="s">
        <v>114</v>
      </c>
      <c r="D48" s="49" t="s">
        <v>65</v>
      </c>
      <c r="E48" s="49">
        <v>5192</v>
      </c>
      <c r="F48" s="49" t="s">
        <v>19</v>
      </c>
      <c r="G48" s="49" t="s">
        <v>20</v>
      </c>
      <c r="H48" s="49" t="s">
        <v>21</v>
      </c>
      <c r="I48" s="49" t="s">
        <v>22</v>
      </c>
      <c r="J48" s="50" t="s">
        <v>22</v>
      </c>
      <c r="K48" s="49" t="s">
        <v>87</v>
      </c>
      <c r="L48" s="49">
        <v>5192</v>
      </c>
      <c r="M48" s="68">
        <v>0.01</v>
      </c>
      <c r="N48" s="49">
        <f t="shared" si="2"/>
        <v>51.92</v>
      </c>
      <c r="O48" s="51"/>
      <c r="R48"/>
    </row>
    <row r="49" s="22" customFormat="1" ht="36.95" customHeight="1" spans="1:18">
      <c r="A49" s="52">
        <v>40</v>
      </c>
      <c r="B49" s="50" t="s">
        <v>115</v>
      </c>
      <c r="C49" s="49" t="s">
        <v>76</v>
      </c>
      <c r="D49" s="49" t="s">
        <v>65</v>
      </c>
      <c r="E49" s="49">
        <v>3894</v>
      </c>
      <c r="F49" s="49" t="s">
        <v>19</v>
      </c>
      <c r="G49" s="49" t="s">
        <v>20</v>
      </c>
      <c r="H49" s="49" t="s">
        <v>21</v>
      </c>
      <c r="I49" s="49" t="s">
        <v>22</v>
      </c>
      <c r="J49" s="50" t="s">
        <v>22</v>
      </c>
      <c r="K49" s="49" t="s">
        <v>87</v>
      </c>
      <c r="L49" s="49">
        <v>3894</v>
      </c>
      <c r="M49" s="68">
        <v>0.01</v>
      </c>
      <c r="N49" s="49">
        <f t="shared" ref="N49:N51" si="3">L49*M49</f>
        <v>38.94</v>
      </c>
      <c r="O49" s="51"/>
      <c r="R49"/>
    </row>
    <row r="50" s="22" customFormat="1" ht="38.1" customHeight="1" spans="1:18">
      <c r="A50" s="49">
        <v>41</v>
      </c>
      <c r="B50" s="50" t="s">
        <v>115</v>
      </c>
      <c r="C50" s="49" t="s">
        <v>116</v>
      </c>
      <c r="D50" s="49" t="s">
        <v>65</v>
      </c>
      <c r="E50" s="49">
        <v>5900</v>
      </c>
      <c r="F50" s="49" t="s">
        <v>19</v>
      </c>
      <c r="G50" s="49" t="s">
        <v>20</v>
      </c>
      <c r="H50" s="49" t="s">
        <v>21</v>
      </c>
      <c r="I50" s="49" t="s">
        <v>22</v>
      </c>
      <c r="J50" s="50" t="s">
        <v>22</v>
      </c>
      <c r="K50" s="49" t="s">
        <v>87</v>
      </c>
      <c r="L50" s="49">
        <v>5900</v>
      </c>
      <c r="M50" s="68">
        <v>0.01</v>
      </c>
      <c r="N50" s="49">
        <f t="shared" si="3"/>
        <v>59</v>
      </c>
      <c r="O50" s="51"/>
      <c r="R50"/>
    </row>
    <row r="51" s="22" customFormat="1" ht="29.1" customHeight="1" spans="1:18">
      <c r="A51" s="52">
        <v>42</v>
      </c>
      <c r="B51" s="50" t="s">
        <v>115</v>
      </c>
      <c r="C51" s="49" t="s">
        <v>110</v>
      </c>
      <c r="D51" s="49" t="s">
        <v>65</v>
      </c>
      <c r="E51" s="49">
        <v>5900</v>
      </c>
      <c r="F51" s="49" t="s">
        <v>19</v>
      </c>
      <c r="G51" s="49" t="s">
        <v>20</v>
      </c>
      <c r="H51" s="49" t="s">
        <v>21</v>
      </c>
      <c r="I51" s="49" t="s">
        <v>22</v>
      </c>
      <c r="J51" s="50" t="s">
        <v>22</v>
      </c>
      <c r="K51" s="49" t="s">
        <v>87</v>
      </c>
      <c r="L51" s="49">
        <v>5900</v>
      </c>
      <c r="M51" s="68">
        <v>0.01</v>
      </c>
      <c r="N51" s="49">
        <f t="shared" si="3"/>
        <v>59</v>
      </c>
      <c r="O51" s="51"/>
      <c r="R51"/>
    </row>
    <row r="52" s="22" customFormat="1" ht="39" customHeight="1" spans="1:18">
      <c r="A52" s="49">
        <v>43</v>
      </c>
      <c r="B52" s="49">
        <v>12.18</v>
      </c>
      <c r="C52" s="51" t="s">
        <v>74</v>
      </c>
      <c r="D52" s="49" t="s">
        <v>65</v>
      </c>
      <c r="E52" s="49">
        <v>1180</v>
      </c>
      <c r="F52" s="49" t="s">
        <v>19</v>
      </c>
      <c r="G52" s="49" t="s">
        <v>20</v>
      </c>
      <c r="H52" s="50" t="s">
        <v>21</v>
      </c>
      <c r="I52" s="50" t="s">
        <v>22</v>
      </c>
      <c r="J52" s="50" t="s">
        <v>22</v>
      </c>
      <c r="K52" s="49" t="s">
        <v>87</v>
      </c>
      <c r="L52" s="49">
        <v>1180</v>
      </c>
      <c r="M52" s="68">
        <v>0.01</v>
      </c>
      <c r="N52" s="49">
        <f>M52*L52</f>
        <v>11.8</v>
      </c>
      <c r="O52" s="51"/>
      <c r="R52"/>
    </row>
    <row r="53" s="22" customFormat="1" ht="41.1" customHeight="1" spans="1:18">
      <c r="A53" s="49">
        <v>44</v>
      </c>
      <c r="B53" s="49">
        <v>12.24</v>
      </c>
      <c r="C53" s="49" t="s">
        <v>72</v>
      </c>
      <c r="D53" s="49" t="s">
        <v>65</v>
      </c>
      <c r="E53" s="49">
        <v>5200</v>
      </c>
      <c r="F53" s="49" t="s">
        <v>19</v>
      </c>
      <c r="G53" s="49" t="s">
        <v>20</v>
      </c>
      <c r="H53" s="50" t="s">
        <v>21</v>
      </c>
      <c r="I53" s="50" t="s">
        <v>22</v>
      </c>
      <c r="J53" s="50" t="s">
        <v>22</v>
      </c>
      <c r="K53" s="49" t="s">
        <v>117</v>
      </c>
      <c r="L53" s="49">
        <v>5200</v>
      </c>
      <c r="M53" s="68" t="s">
        <v>118</v>
      </c>
      <c r="N53" s="49">
        <v>68.6</v>
      </c>
      <c r="O53" s="48"/>
      <c r="R53"/>
    </row>
    <row r="54" s="40" customFormat="1" ht="32.1" customHeight="1" spans="2:18">
      <c r="B54" s="60" t="s">
        <v>34</v>
      </c>
      <c r="C54" s="58"/>
      <c r="D54" s="58"/>
      <c r="E54" s="58"/>
      <c r="F54" s="58"/>
      <c r="G54" s="58"/>
      <c r="H54" s="62"/>
      <c r="I54" s="62"/>
      <c r="J54" s="62"/>
      <c r="K54" s="58"/>
      <c r="L54" s="58"/>
      <c r="M54" s="73"/>
      <c r="N54" s="58">
        <v>1635.676</v>
      </c>
      <c r="O54" s="58"/>
      <c r="R54" s="75"/>
    </row>
    <row r="55" s="22" customFormat="1" ht="39" customHeight="1" spans="1:18">
      <c r="A55" s="49">
        <v>45</v>
      </c>
      <c r="B55" s="50">
        <v>7.12</v>
      </c>
      <c r="C55" s="49" t="s">
        <v>119</v>
      </c>
      <c r="D55" s="49" t="s">
        <v>120</v>
      </c>
      <c r="E55" s="49">
        <v>12450</v>
      </c>
      <c r="F55" s="49" t="s">
        <v>19</v>
      </c>
      <c r="G55" s="49" t="s">
        <v>20</v>
      </c>
      <c r="H55" s="49" t="s">
        <v>21</v>
      </c>
      <c r="I55" s="49" t="s">
        <v>121</v>
      </c>
      <c r="J55" s="49" t="s">
        <v>121</v>
      </c>
      <c r="K55" s="49" t="s">
        <v>122</v>
      </c>
      <c r="L55" s="49">
        <v>12450</v>
      </c>
      <c r="M55" s="68">
        <v>0.02</v>
      </c>
      <c r="N55" s="49">
        <v>249</v>
      </c>
      <c r="O55" s="49" t="s">
        <v>123</v>
      </c>
      <c r="R55"/>
    </row>
    <row r="56" ht="36" customHeight="1" spans="1:15">
      <c r="A56" s="63" t="s">
        <v>124</v>
      </c>
      <c r="B56" s="64"/>
      <c r="C56" s="64"/>
      <c r="D56" s="64"/>
      <c r="E56" s="65">
        <f>SUM(E4:E55)</f>
        <v>581825.6</v>
      </c>
      <c r="F56" s="64"/>
      <c r="G56" s="66"/>
      <c r="H56" s="66"/>
      <c r="I56" s="66"/>
      <c r="J56" s="66"/>
      <c r="K56" s="64"/>
      <c r="L56" s="64"/>
      <c r="M56" s="64"/>
      <c r="N56" s="65">
        <f>N9+N15+N20+N54+N55</f>
        <v>13543.75</v>
      </c>
      <c r="O56" s="74"/>
    </row>
    <row r="57" ht="33.95" customHeight="1" spans="1:15">
      <c r="A57" s="67" t="s">
        <v>125</v>
      </c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</row>
    <row r="58" ht="13.5" spans="1:15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</row>
    <row r="59" ht="13.5" spans="1:15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</row>
  </sheetData>
  <mergeCells count="19">
    <mergeCell ref="A2:O2"/>
    <mergeCell ref="A7:A8"/>
    <mergeCell ref="A21:A23"/>
    <mergeCell ref="B7:B8"/>
    <mergeCell ref="B21:B23"/>
    <mergeCell ref="C7:C8"/>
    <mergeCell ref="C21:C23"/>
    <mergeCell ref="D7:D8"/>
    <mergeCell ref="E7:E8"/>
    <mergeCell ref="F7:F8"/>
    <mergeCell ref="F21:F23"/>
    <mergeCell ref="G22:G23"/>
    <mergeCell ref="H22:H23"/>
    <mergeCell ref="O4:O9"/>
    <mergeCell ref="O10:O14"/>
    <mergeCell ref="O16:O19"/>
    <mergeCell ref="O21:O53"/>
    <mergeCell ref="P7:P8"/>
    <mergeCell ref="A57:O59"/>
  </mergeCells>
  <pageMargins left="0.338194444444444" right="0.16875" top="0.196527777777778" bottom="0.118055555555556" header="0.16875" footer="0.314583333333333"/>
  <pageSetup paperSize="9" scale="75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0"/>
  <sheetViews>
    <sheetView tabSelected="1" workbookViewId="0">
      <selection activeCell="F6" sqref="F6"/>
    </sheetView>
  </sheetViews>
  <sheetFormatPr defaultColWidth="9" defaultRowHeight="13.5"/>
  <cols>
    <col min="1" max="1" width="6.75" customWidth="1"/>
    <col min="2" max="2" width="10.625" customWidth="1"/>
    <col min="3" max="3" width="24.1166666666667" customWidth="1"/>
    <col min="4" max="4" width="13.8916666666667" customWidth="1"/>
    <col min="6" max="6" width="11.375" customWidth="1"/>
    <col min="7" max="7" width="8.625" customWidth="1"/>
    <col min="8" max="8" width="5.625" customWidth="1"/>
    <col min="9" max="9" width="6.375" customWidth="1"/>
    <col min="10" max="10" width="5.5" customWidth="1"/>
    <col min="11" max="11" width="7.625" customWidth="1"/>
    <col min="12" max="12" width="11.75" customWidth="1"/>
    <col min="13" max="13" width="9.625" customWidth="1"/>
    <col min="14" max="14" width="16.3833333333333" customWidth="1"/>
  </cols>
  <sheetData>
    <row r="1" spans="1:1">
      <c r="A1" t="s">
        <v>0</v>
      </c>
    </row>
    <row r="2" ht="22.5" spans="1: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2"/>
    </row>
    <row r="3" ht="40.5" spans="1:15">
      <c r="A3" s="2" t="s">
        <v>2</v>
      </c>
      <c r="B3" s="2" t="s">
        <v>126</v>
      </c>
      <c r="C3" s="2" t="s">
        <v>127</v>
      </c>
      <c r="D3" s="2" t="s">
        <v>128</v>
      </c>
      <c r="E3" s="3" t="s">
        <v>129</v>
      </c>
      <c r="F3" s="2" t="s">
        <v>130</v>
      </c>
      <c r="G3" s="2" t="s">
        <v>131</v>
      </c>
      <c r="H3" s="2" t="s">
        <v>132</v>
      </c>
      <c r="I3" s="23" t="s">
        <v>11</v>
      </c>
      <c r="J3" s="23" t="s">
        <v>133</v>
      </c>
      <c r="K3" s="23" t="s">
        <v>14</v>
      </c>
      <c r="L3" s="24" t="s">
        <v>134</v>
      </c>
      <c r="M3" s="23" t="s">
        <v>135</v>
      </c>
      <c r="N3" s="24" t="s">
        <v>16</v>
      </c>
      <c r="O3" s="22"/>
    </row>
    <row r="4" ht="25" customHeight="1" spans="1:15">
      <c r="A4" s="2">
        <v>1</v>
      </c>
      <c r="B4" s="2" t="s">
        <v>136</v>
      </c>
      <c r="C4" s="2" t="s">
        <v>137</v>
      </c>
      <c r="D4" s="2" t="s">
        <v>138</v>
      </c>
      <c r="E4" s="2"/>
      <c r="F4" s="2" t="s">
        <v>139</v>
      </c>
      <c r="G4" s="2">
        <v>1155</v>
      </c>
      <c r="H4" s="2" t="s">
        <v>22</v>
      </c>
      <c r="I4" s="23" t="s">
        <v>22</v>
      </c>
      <c r="J4" s="2" t="s">
        <v>21</v>
      </c>
      <c r="K4" s="25">
        <v>0.01</v>
      </c>
      <c r="L4" s="26">
        <v>11.55</v>
      </c>
      <c r="M4" s="26">
        <v>11.55</v>
      </c>
      <c r="N4" s="2" t="s">
        <v>138</v>
      </c>
      <c r="O4" s="22"/>
    </row>
    <row r="5" ht="33.95" customHeight="1" spans="1:15">
      <c r="A5" s="2">
        <v>2</v>
      </c>
      <c r="B5" s="2" t="s">
        <v>140</v>
      </c>
      <c r="C5" s="2" t="s">
        <v>141</v>
      </c>
      <c r="D5" s="2" t="s">
        <v>142</v>
      </c>
      <c r="E5" s="2"/>
      <c r="F5" s="2" t="s">
        <v>143</v>
      </c>
      <c r="G5" s="2">
        <v>532</v>
      </c>
      <c r="H5" s="2" t="s">
        <v>22</v>
      </c>
      <c r="I5" s="2" t="s">
        <v>144</v>
      </c>
      <c r="J5" s="2" t="s">
        <v>21</v>
      </c>
      <c r="K5" s="25" t="s">
        <v>38</v>
      </c>
      <c r="L5" s="26">
        <v>8.28</v>
      </c>
      <c r="M5" s="26">
        <v>8.28</v>
      </c>
      <c r="N5" s="2" t="s">
        <v>142</v>
      </c>
      <c r="O5" s="27"/>
    </row>
    <row r="6" ht="27" spans="1:15">
      <c r="A6" s="2">
        <v>3</v>
      </c>
      <c r="B6" s="2" t="s">
        <v>145</v>
      </c>
      <c r="C6" s="2" t="s">
        <v>146</v>
      </c>
      <c r="D6" s="4" t="s">
        <v>147</v>
      </c>
      <c r="E6" s="4" t="s">
        <v>148</v>
      </c>
      <c r="F6" s="2" t="s">
        <v>149</v>
      </c>
      <c r="G6" s="2">
        <v>12730</v>
      </c>
      <c r="H6" s="2" t="s">
        <v>22</v>
      </c>
      <c r="I6" s="2" t="s">
        <v>22</v>
      </c>
      <c r="J6" s="2" t="s">
        <v>21</v>
      </c>
      <c r="K6" s="25">
        <v>0.02</v>
      </c>
      <c r="L6" s="26">
        <f>K6*G6</f>
        <v>254.6</v>
      </c>
      <c r="M6" s="28">
        <v>1344.19</v>
      </c>
      <c r="N6" s="4" t="s">
        <v>150</v>
      </c>
      <c r="O6" s="22"/>
    </row>
    <row r="7" ht="31" customHeight="1" spans="1:15">
      <c r="A7" s="2">
        <v>4</v>
      </c>
      <c r="B7" s="2" t="s">
        <v>151</v>
      </c>
      <c r="C7" s="2" t="s">
        <v>152</v>
      </c>
      <c r="D7" s="5"/>
      <c r="E7" s="5"/>
      <c r="F7" s="2" t="s">
        <v>153</v>
      </c>
      <c r="G7" s="2">
        <v>2899</v>
      </c>
      <c r="H7" s="2" t="s">
        <v>22</v>
      </c>
      <c r="I7" s="2" t="s">
        <v>154</v>
      </c>
      <c r="J7" s="2" t="s">
        <v>21</v>
      </c>
      <c r="K7" s="25">
        <v>0.01</v>
      </c>
      <c r="L7" s="26">
        <f>G7*K7</f>
        <v>28.99</v>
      </c>
      <c r="M7" s="29"/>
      <c r="N7" s="5"/>
      <c r="O7" s="22"/>
    </row>
    <row r="8" customFormat="1" ht="31" customHeight="1" spans="1:15">
      <c r="A8" s="2">
        <v>5</v>
      </c>
      <c r="B8" s="2" t="s">
        <v>155</v>
      </c>
      <c r="C8" s="6" t="s">
        <v>152</v>
      </c>
      <c r="D8" s="5"/>
      <c r="E8" s="5"/>
      <c r="F8" s="2" t="s">
        <v>156</v>
      </c>
      <c r="G8" s="2">
        <v>48000</v>
      </c>
      <c r="H8" s="2" t="s">
        <v>22</v>
      </c>
      <c r="I8" s="2" t="s">
        <v>22</v>
      </c>
      <c r="J8" s="2" t="s">
        <v>21</v>
      </c>
      <c r="K8" s="25">
        <v>0.02</v>
      </c>
      <c r="L8" s="26">
        <f>K8*G8</f>
        <v>960</v>
      </c>
      <c r="M8" s="29"/>
      <c r="N8" s="5"/>
      <c r="O8" s="22"/>
    </row>
    <row r="9" ht="28.5" spans="1:15">
      <c r="A9" s="2">
        <v>6</v>
      </c>
      <c r="B9" s="2" t="s">
        <v>157</v>
      </c>
      <c r="C9" s="2" t="s">
        <v>158</v>
      </c>
      <c r="D9" s="7"/>
      <c r="E9" s="7"/>
      <c r="F9" s="8" t="s">
        <v>159</v>
      </c>
      <c r="G9" s="2">
        <v>10060</v>
      </c>
      <c r="H9" s="2" t="s">
        <v>22</v>
      </c>
      <c r="I9" s="2" t="s">
        <v>144</v>
      </c>
      <c r="J9" s="2" t="s">
        <v>21</v>
      </c>
      <c r="K9" s="25">
        <v>0.01</v>
      </c>
      <c r="L9" s="26">
        <v>100.6</v>
      </c>
      <c r="M9" s="30"/>
      <c r="N9" s="7"/>
      <c r="O9" s="31"/>
    </row>
    <row r="10" ht="27" spans="1:15">
      <c r="A10" s="2">
        <v>7</v>
      </c>
      <c r="B10" s="2" t="s">
        <v>160</v>
      </c>
      <c r="C10" s="2" t="s">
        <v>161</v>
      </c>
      <c r="D10" s="4" t="s">
        <v>162</v>
      </c>
      <c r="E10" s="9" t="s">
        <v>163</v>
      </c>
      <c r="F10" s="8" t="s">
        <v>164</v>
      </c>
      <c r="G10" s="2">
        <v>51463</v>
      </c>
      <c r="H10" s="2" t="s">
        <v>165</v>
      </c>
      <c r="I10" s="2" t="s">
        <v>165</v>
      </c>
      <c r="J10" s="2" t="s">
        <v>21</v>
      </c>
      <c r="K10" s="25">
        <v>0.01</v>
      </c>
      <c r="L10" s="26">
        <f>K10*G10</f>
        <v>514.63</v>
      </c>
      <c r="M10" s="28">
        <v>1207.87</v>
      </c>
      <c r="N10" s="4" t="s">
        <v>166</v>
      </c>
      <c r="O10" s="31"/>
    </row>
    <row r="11" ht="54" customHeight="1" spans="1:15">
      <c r="A11" s="2">
        <v>8</v>
      </c>
      <c r="B11" s="2" t="s">
        <v>157</v>
      </c>
      <c r="C11" s="2" t="s">
        <v>167</v>
      </c>
      <c r="D11" s="5"/>
      <c r="E11" s="10"/>
      <c r="F11" s="8" t="s">
        <v>168</v>
      </c>
      <c r="G11" s="2">
        <v>1490</v>
      </c>
      <c r="H11" s="2" t="s">
        <v>22</v>
      </c>
      <c r="I11" s="2" t="s">
        <v>22</v>
      </c>
      <c r="J11" s="2" t="s">
        <v>21</v>
      </c>
      <c r="K11" s="25">
        <v>0.02</v>
      </c>
      <c r="L11" s="26">
        <f>K11*G11</f>
        <v>29.8</v>
      </c>
      <c r="M11" s="29"/>
      <c r="N11" s="5"/>
      <c r="O11" s="31"/>
    </row>
    <row r="12" ht="28.5" spans="1:15">
      <c r="A12" s="2">
        <v>9</v>
      </c>
      <c r="B12" s="2" t="s">
        <v>157</v>
      </c>
      <c r="C12" s="2" t="s">
        <v>167</v>
      </c>
      <c r="D12" s="5"/>
      <c r="E12" s="10"/>
      <c r="F12" s="8" t="s">
        <v>169</v>
      </c>
      <c r="G12" s="2">
        <v>2172</v>
      </c>
      <c r="H12" s="2" t="s">
        <v>22</v>
      </c>
      <c r="I12" s="2" t="s">
        <v>22</v>
      </c>
      <c r="J12" s="2" t="s">
        <v>21</v>
      </c>
      <c r="K12" s="25">
        <v>0.02</v>
      </c>
      <c r="L12" s="26">
        <f>K12*G12</f>
        <v>43.44</v>
      </c>
      <c r="M12" s="29"/>
      <c r="N12" s="5"/>
      <c r="O12" s="31"/>
    </row>
    <row r="13" ht="57" customHeight="1" spans="1:15">
      <c r="A13" s="2">
        <v>10</v>
      </c>
      <c r="B13" s="11" t="s">
        <v>170</v>
      </c>
      <c r="C13" s="2" t="s">
        <v>171</v>
      </c>
      <c r="D13" s="5"/>
      <c r="E13" s="10"/>
      <c r="F13" s="2" t="s">
        <v>172</v>
      </c>
      <c r="G13" s="2">
        <v>30300</v>
      </c>
      <c r="H13" s="2" t="s">
        <v>22</v>
      </c>
      <c r="I13" s="2" t="s">
        <v>22</v>
      </c>
      <c r="J13" s="2" t="s">
        <v>21</v>
      </c>
      <c r="K13" s="25">
        <v>0.02</v>
      </c>
      <c r="L13" s="26">
        <f>K13*G13</f>
        <v>606</v>
      </c>
      <c r="M13" s="29"/>
      <c r="N13" s="5"/>
      <c r="O13" s="27"/>
    </row>
    <row r="14" ht="27" spans="1:15">
      <c r="A14" s="2">
        <v>11</v>
      </c>
      <c r="B14" s="2" t="s">
        <v>173</v>
      </c>
      <c r="C14" s="2" t="s">
        <v>174</v>
      </c>
      <c r="D14" s="7"/>
      <c r="E14" s="12"/>
      <c r="F14" s="8" t="s">
        <v>175</v>
      </c>
      <c r="G14" s="2">
        <v>280</v>
      </c>
      <c r="H14" s="2" t="s">
        <v>27</v>
      </c>
      <c r="I14" s="2" t="s">
        <v>144</v>
      </c>
      <c r="J14" s="2" t="s">
        <v>21</v>
      </c>
      <c r="K14" s="25">
        <v>0.05</v>
      </c>
      <c r="L14" s="26">
        <v>14</v>
      </c>
      <c r="M14" s="30"/>
      <c r="N14" s="7"/>
      <c r="O14" s="31"/>
    </row>
    <row r="15" ht="42" customHeight="1" spans="1:15">
      <c r="A15" s="2">
        <v>12</v>
      </c>
      <c r="B15" s="2" t="s">
        <v>173</v>
      </c>
      <c r="C15" s="2" t="s">
        <v>176</v>
      </c>
      <c r="D15" s="7" t="s">
        <v>177</v>
      </c>
      <c r="E15" s="13"/>
      <c r="F15" s="8" t="s">
        <v>178</v>
      </c>
      <c r="G15" s="2">
        <v>8400</v>
      </c>
      <c r="H15" s="2" t="s">
        <v>22</v>
      </c>
      <c r="I15" s="2" t="s">
        <v>22</v>
      </c>
      <c r="J15" s="2" t="s">
        <v>21</v>
      </c>
      <c r="K15" s="25">
        <v>0.04</v>
      </c>
      <c r="L15" s="26">
        <f>K15*G15</f>
        <v>336</v>
      </c>
      <c r="M15" s="26">
        <v>336</v>
      </c>
      <c r="N15" s="2" t="s">
        <v>179</v>
      </c>
      <c r="O15" s="31"/>
    </row>
    <row r="16" ht="44.1" customHeight="1" spans="1:15">
      <c r="A16" s="2">
        <v>13</v>
      </c>
      <c r="B16" s="2" t="s">
        <v>145</v>
      </c>
      <c r="C16" s="2" t="s">
        <v>180</v>
      </c>
      <c r="D16" s="2" t="s">
        <v>181</v>
      </c>
      <c r="E16" s="2"/>
      <c r="F16" s="2" t="s">
        <v>182</v>
      </c>
      <c r="G16" s="2">
        <v>31185</v>
      </c>
      <c r="H16" s="2" t="s">
        <v>22</v>
      </c>
      <c r="I16" s="2" t="s">
        <v>22</v>
      </c>
      <c r="J16" s="2" t="s">
        <v>21</v>
      </c>
      <c r="K16" s="25" t="s">
        <v>38</v>
      </c>
      <c r="L16" s="26">
        <v>362.14</v>
      </c>
      <c r="M16" s="26">
        <v>362.14</v>
      </c>
      <c r="N16" s="2" t="s">
        <v>181</v>
      </c>
      <c r="O16" s="22"/>
    </row>
    <row r="17" ht="28.5" spans="1:15">
      <c r="A17" s="2">
        <v>14</v>
      </c>
      <c r="B17" s="2" t="s">
        <v>173</v>
      </c>
      <c r="C17" s="2" t="s">
        <v>183</v>
      </c>
      <c r="D17" s="2" t="s">
        <v>184</v>
      </c>
      <c r="E17" s="2"/>
      <c r="F17" s="8" t="s">
        <v>185</v>
      </c>
      <c r="G17" s="2">
        <v>6368</v>
      </c>
      <c r="H17" s="2" t="s">
        <v>22</v>
      </c>
      <c r="I17" s="2" t="s">
        <v>22</v>
      </c>
      <c r="J17" s="2" t="s">
        <v>21</v>
      </c>
      <c r="K17" s="2" t="s">
        <v>118</v>
      </c>
      <c r="L17" s="26">
        <v>111.36</v>
      </c>
      <c r="M17" s="26">
        <v>111.36</v>
      </c>
      <c r="N17" s="2" t="s">
        <v>184</v>
      </c>
      <c r="O17" s="31"/>
    </row>
    <row r="18" ht="54.95" customHeight="1" spans="1:15">
      <c r="A18" s="2">
        <v>15</v>
      </c>
      <c r="B18" s="2" t="s">
        <v>173</v>
      </c>
      <c r="C18" s="2" t="s">
        <v>186</v>
      </c>
      <c r="D18" s="2" t="s">
        <v>187</v>
      </c>
      <c r="E18" s="2"/>
      <c r="F18" s="14" t="s">
        <v>188</v>
      </c>
      <c r="G18" s="2">
        <v>36800</v>
      </c>
      <c r="H18" s="2" t="s">
        <v>22</v>
      </c>
      <c r="I18" s="2" t="s">
        <v>22</v>
      </c>
      <c r="J18" s="2" t="s">
        <v>21</v>
      </c>
      <c r="K18" s="25">
        <v>0.02</v>
      </c>
      <c r="L18" s="26">
        <f>K18*G18</f>
        <v>736</v>
      </c>
      <c r="M18" s="26">
        <v>736</v>
      </c>
      <c r="N18" s="2" t="s">
        <v>187</v>
      </c>
      <c r="O18" s="31"/>
    </row>
    <row r="19" ht="42.75" spans="1:15">
      <c r="A19" s="2">
        <v>16</v>
      </c>
      <c r="B19" s="2" t="s">
        <v>189</v>
      </c>
      <c r="C19" s="2" t="s">
        <v>190</v>
      </c>
      <c r="D19" s="2" t="s">
        <v>191</v>
      </c>
      <c r="E19" s="2"/>
      <c r="F19" s="8" t="s">
        <v>192</v>
      </c>
      <c r="G19" s="2">
        <v>3082</v>
      </c>
      <c r="H19" s="2" t="s">
        <v>22</v>
      </c>
      <c r="I19" s="2" t="s">
        <v>22</v>
      </c>
      <c r="J19" s="2" t="s">
        <v>21</v>
      </c>
      <c r="K19" s="2" t="s">
        <v>193</v>
      </c>
      <c r="L19" s="26">
        <v>100.28</v>
      </c>
      <c r="M19" s="26">
        <v>100.28</v>
      </c>
      <c r="N19" s="2" t="s">
        <v>194</v>
      </c>
      <c r="O19" s="31"/>
    </row>
    <row r="20" ht="51" customHeight="1" spans="1:15">
      <c r="A20" s="2">
        <v>17</v>
      </c>
      <c r="B20" s="2" t="s">
        <v>195</v>
      </c>
      <c r="C20" s="2" t="s">
        <v>196</v>
      </c>
      <c r="D20" s="4" t="s">
        <v>197</v>
      </c>
      <c r="E20" s="2" t="s">
        <v>198</v>
      </c>
      <c r="F20" s="8" t="s">
        <v>199</v>
      </c>
      <c r="G20" s="2">
        <v>31400</v>
      </c>
      <c r="H20" s="2" t="s">
        <v>22</v>
      </c>
      <c r="I20" s="2" t="s">
        <v>22</v>
      </c>
      <c r="J20" s="2" t="s">
        <v>21</v>
      </c>
      <c r="K20" s="2" t="s">
        <v>27</v>
      </c>
      <c r="L20" s="26">
        <v>504.9</v>
      </c>
      <c r="M20" s="32">
        <v>1995.68</v>
      </c>
      <c r="N20" s="4" t="s">
        <v>200</v>
      </c>
      <c r="O20" s="31"/>
    </row>
    <row r="21" ht="39.95" customHeight="1" spans="1:15">
      <c r="A21" s="2">
        <v>18</v>
      </c>
      <c r="B21" s="2" t="s">
        <v>195</v>
      </c>
      <c r="C21" s="2" t="s">
        <v>201</v>
      </c>
      <c r="D21" s="5"/>
      <c r="E21" s="2" t="s">
        <v>198</v>
      </c>
      <c r="F21" s="8" t="s">
        <v>202</v>
      </c>
      <c r="G21" s="2">
        <v>35000</v>
      </c>
      <c r="H21" s="2" t="s">
        <v>22</v>
      </c>
      <c r="I21" s="2" t="s">
        <v>144</v>
      </c>
      <c r="J21" s="2" t="s">
        <v>21</v>
      </c>
      <c r="K21" s="25">
        <v>0.03</v>
      </c>
      <c r="L21" s="26">
        <f t="shared" ref="L21:L27" si="0">K21*G21</f>
        <v>1050</v>
      </c>
      <c r="M21" s="33"/>
      <c r="N21" s="5"/>
      <c r="O21" s="31"/>
    </row>
    <row r="22" ht="27" spans="1:15">
      <c r="A22" s="2">
        <v>19</v>
      </c>
      <c r="B22" s="15" t="s">
        <v>173</v>
      </c>
      <c r="C22" s="2" t="s">
        <v>198</v>
      </c>
      <c r="D22" s="5"/>
      <c r="E22" s="2" t="s">
        <v>198</v>
      </c>
      <c r="F22" s="2" t="s">
        <v>203</v>
      </c>
      <c r="G22" s="2">
        <v>5198.9</v>
      </c>
      <c r="H22" s="2" t="s">
        <v>22</v>
      </c>
      <c r="I22" s="2" t="s">
        <v>144</v>
      </c>
      <c r="J22" s="2" t="s">
        <v>21</v>
      </c>
      <c r="K22" s="2" t="s">
        <v>27</v>
      </c>
      <c r="L22" s="26">
        <v>163.1</v>
      </c>
      <c r="M22" s="33"/>
      <c r="N22" s="5"/>
      <c r="O22" s="31"/>
    </row>
    <row r="23" ht="27" spans="1:15">
      <c r="A23" s="2">
        <v>20</v>
      </c>
      <c r="B23" s="2" t="s">
        <v>157</v>
      </c>
      <c r="C23" s="2" t="s">
        <v>204</v>
      </c>
      <c r="D23" s="5"/>
      <c r="E23" s="2" t="s">
        <v>198</v>
      </c>
      <c r="F23" s="8" t="s">
        <v>205</v>
      </c>
      <c r="G23" s="2">
        <v>20000</v>
      </c>
      <c r="H23" s="2" t="s">
        <v>22</v>
      </c>
      <c r="I23" s="2" t="s">
        <v>144</v>
      </c>
      <c r="J23" s="2" t="s">
        <v>21</v>
      </c>
      <c r="K23" s="25">
        <v>0.01</v>
      </c>
      <c r="L23" s="26">
        <f t="shared" si="0"/>
        <v>200</v>
      </c>
      <c r="M23" s="33"/>
      <c r="N23" s="5"/>
      <c r="O23" s="31"/>
    </row>
    <row r="24" ht="27" spans="1:15">
      <c r="A24" s="2">
        <v>22</v>
      </c>
      <c r="B24" s="2" t="s">
        <v>206</v>
      </c>
      <c r="C24" s="2" t="s">
        <v>198</v>
      </c>
      <c r="D24" s="5"/>
      <c r="E24" s="2" t="s">
        <v>198</v>
      </c>
      <c r="F24" s="2" t="s">
        <v>203</v>
      </c>
      <c r="G24" s="2">
        <v>2709.8</v>
      </c>
      <c r="H24" s="2" t="s">
        <v>22</v>
      </c>
      <c r="I24" s="2" t="s">
        <v>144</v>
      </c>
      <c r="J24" s="2" t="s">
        <v>21</v>
      </c>
      <c r="K24" s="25" t="s">
        <v>27</v>
      </c>
      <c r="L24" s="26">
        <v>65.8</v>
      </c>
      <c r="M24" s="33"/>
      <c r="N24" s="5"/>
      <c r="O24" s="27"/>
    </row>
    <row r="25" ht="27" spans="1:15">
      <c r="A25" s="2">
        <v>23</v>
      </c>
      <c r="B25" s="2"/>
      <c r="C25" s="2" t="s">
        <v>198</v>
      </c>
      <c r="D25" s="7"/>
      <c r="E25" s="2" t="s">
        <v>198</v>
      </c>
      <c r="F25" s="2" t="s">
        <v>203</v>
      </c>
      <c r="G25" s="2">
        <v>198</v>
      </c>
      <c r="H25" s="2" t="s">
        <v>22</v>
      </c>
      <c r="I25" s="2" t="s">
        <v>144</v>
      </c>
      <c r="J25" s="2" t="s">
        <v>21</v>
      </c>
      <c r="K25" s="25">
        <v>0.06</v>
      </c>
      <c r="L25" s="26">
        <f t="shared" si="0"/>
        <v>11.88</v>
      </c>
      <c r="M25" s="34"/>
      <c r="N25" s="7"/>
      <c r="O25" s="27"/>
    </row>
    <row r="26" ht="39" customHeight="1" spans="1:15">
      <c r="A26" s="2">
        <v>24</v>
      </c>
      <c r="B26" s="2" t="s">
        <v>207</v>
      </c>
      <c r="C26" s="2" t="s">
        <v>208</v>
      </c>
      <c r="D26" s="4" t="s">
        <v>209</v>
      </c>
      <c r="E26" s="4" t="s">
        <v>210</v>
      </c>
      <c r="F26" s="2" t="s">
        <v>211</v>
      </c>
      <c r="G26" s="2">
        <v>9875</v>
      </c>
      <c r="H26" s="2" t="s">
        <v>22</v>
      </c>
      <c r="I26" s="2" t="s">
        <v>212</v>
      </c>
      <c r="J26" s="2" t="s">
        <v>21</v>
      </c>
      <c r="K26" s="25">
        <v>0.02</v>
      </c>
      <c r="L26" s="26">
        <f t="shared" si="0"/>
        <v>197.5</v>
      </c>
      <c r="M26" s="28">
        <v>940.76</v>
      </c>
      <c r="N26" s="4" t="s">
        <v>209</v>
      </c>
      <c r="O26" s="22"/>
    </row>
    <row r="27" ht="27" spans="1:15">
      <c r="A27" s="2">
        <v>25</v>
      </c>
      <c r="B27" s="2" t="s">
        <v>213</v>
      </c>
      <c r="C27" s="2" t="s">
        <v>208</v>
      </c>
      <c r="D27" s="5"/>
      <c r="E27" s="5"/>
      <c r="F27" s="2" t="s">
        <v>214</v>
      </c>
      <c r="G27" s="2">
        <v>5750</v>
      </c>
      <c r="H27" s="2" t="s">
        <v>22</v>
      </c>
      <c r="I27" s="2" t="s">
        <v>212</v>
      </c>
      <c r="J27" s="2" t="s">
        <v>21</v>
      </c>
      <c r="K27" s="25">
        <v>0.02</v>
      </c>
      <c r="L27" s="26">
        <f t="shared" si="0"/>
        <v>115</v>
      </c>
      <c r="M27" s="29"/>
      <c r="N27" s="5"/>
      <c r="O27" s="22"/>
    </row>
    <row r="28" ht="44.1" customHeight="1" spans="1:15">
      <c r="A28" s="2">
        <v>26</v>
      </c>
      <c r="B28" s="2" t="s">
        <v>215</v>
      </c>
      <c r="C28" s="2" t="s">
        <v>216</v>
      </c>
      <c r="D28" s="5"/>
      <c r="E28" s="5"/>
      <c r="F28" s="8" t="s">
        <v>217</v>
      </c>
      <c r="G28" s="2">
        <v>3600</v>
      </c>
      <c r="H28" s="2" t="s">
        <v>22</v>
      </c>
      <c r="I28" s="2" t="s">
        <v>22</v>
      </c>
      <c r="J28" s="2" t="s">
        <v>21</v>
      </c>
      <c r="K28" s="25" t="s">
        <v>118</v>
      </c>
      <c r="L28" s="26">
        <v>50.76</v>
      </c>
      <c r="M28" s="29"/>
      <c r="N28" s="5"/>
      <c r="O28" s="31"/>
    </row>
    <row r="29" ht="28.5" spans="1:15">
      <c r="A29" s="2">
        <v>27</v>
      </c>
      <c r="B29" s="2" t="s">
        <v>218</v>
      </c>
      <c r="C29" s="2" t="s">
        <v>219</v>
      </c>
      <c r="D29" s="5"/>
      <c r="E29" s="5"/>
      <c r="F29" s="8" t="s">
        <v>220</v>
      </c>
      <c r="G29" s="2">
        <v>11550</v>
      </c>
      <c r="H29" s="2" t="s">
        <v>22</v>
      </c>
      <c r="I29" s="2" t="s">
        <v>22</v>
      </c>
      <c r="J29" s="2" t="s">
        <v>21</v>
      </c>
      <c r="K29" s="25">
        <v>0.02</v>
      </c>
      <c r="L29" s="26">
        <f>K29*G29</f>
        <v>231</v>
      </c>
      <c r="M29" s="29"/>
      <c r="N29" s="5"/>
      <c r="O29" s="31"/>
    </row>
    <row r="30" ht="28.5" spans="1:15">
      <c r="A30" s="2">
        <v>28</v>
      </c>
      <c r="B30" s="2" t="s">
        <v>221</v>
      </c>
      <c r="C30" s="2" t="s">
        <v>219</v>
      </c>
      <c r="D30" s="7"/>
      <c r="E30" s="7"/>
      <c r="F30" s="8" t="s">
        <v>222</v>
      </c>
      <c r="G30" s="2">
        <v>17325</v>
      </c>
      <c r="H30" s="2" t="s">
        <v>22</v>
      </c>
      <c r="I30" s="2" t="s">
        <v>22</v>
      </c>
      <c r="J30" s="2" t="s">
        <v>21</v>
      </c>
      <c r="K30" s="25">
        <v>0.02</v>
      </c>
      <c r="L30" s="26">
        <f>K30*G30</f>
        <v>346.5</v>
      </c>
      <c r="M30" s="30"/>
      <c r="N30" s="7"/>
      <c r="O30" s="31"/>
    </row>
    <row r="31" ht="29.25" customHeight="1" spans="1:15">
      <c r="A31" s="2">
        <v>29</v>
      </c>
      <c r="B31" s="2" t="s">
        <v>223</v>
      </c>
      <c r="C31" s="2" t="s">
        <v>224</v>
      </c>
      <c r="D31" s="4" t="s">
        <v>225</v>
      </c>
      <c r="E31" s="4" t="s">
        <v>226</v>
      </c>
      <c r="F31" s="2" t="s">
        <v>164</v>
      </c>
      <c r="G31" s="2">
        <v>472</v>
      </c>
      <c r="H31" s="2" t="s">
        <v>22</v>
      </c>
      <c r="I31" s="2" t="s">
        <v>144</v>
      </c>
      <c r="J31" s="2" t="s">
        <v>21</v>
      </c>
      <c r="K31" s="25">
        <v>0.01</v>
      </c>
      <c r="L31" s="26">
        <f>K31*G31</f>
        <v>4.72</v>
      </c>
      <c r="M31" s="4">
        <v>341.56</v>
      </c>
      <c r="N31" s="4" t="s">
        <v>225</v>
      </c>
      <c r="O31" s="27"/>
    </row>
    <row r="32" ht="28.5" spans="1:15">
      <c r="A32" s="2">
        <v>30</v>
      </c>
      <c r="B32" s="2" t="s">
        <v>157</v>
      </c>
      <c r="C32" s="2" t="s">
        <v>227</v>
      </c>
      <c r="D32" s="7"/>
      <c r="E32" s="7"/>
      <c r="F32" s="8" t="s">
        <v>228</v>
      </c>
      <c r="G32" s="2">
        <v>10800</v>
      </c>
      <c r="H32" s="2" t="s">
        <v>22</v>
      </c>
      <c r="I32" s="2" t="s">
        <v>22</v>
      </c>
      <c r="J32" s="2" t="s">
        <v>21</v>
      </c>
      <c r="K32" s="2" t="s">
        <v>27</v>
      </c>
      <c r="L32" s="26">
        <v>336.84</v>
      </c>
      <c r="M32" s="7"/>
      <c r="N32" s="7"/>
      <c r="O32" s="31"/>
    </row>
    <row r="33" ht="35.1" customHeight="1" spans="1:15">
      <c r="A33" s="2">
        <v>31</v>
      </c>
      <c r="B33" s="2" t="s">
        <v>151</v>
      </c>
      <c r="C33" s="2" t="s">
        <v>229</v>
      </c>
      <c r="D33" s="4" t="s">
        <v>230</v>
      </c>
      <c r="E33" s="4" t="s">
        <v>231</v>
      </c>
      <c r="F33" s="2" t="s">
        <v>53</v>
      </c>
      <c r="G33" s="2">
        <v>49160</v>
      </c>
      <c r="H33" s="2" t="s">
        <v>22</v>
      </c>
      <c r="I33" s="2" t="s">
        <v>212</v>
      </c>
      <c r="J33" s="2" t="s">
        <v>21</v>
      </c>
      <c r="K33" s="25">
        <v>0.01</v>
      </c>
      <c r="L33" s="26">
        <f>G33*K33</f>
        <v>491.6</v>
      </c>
      <c r="M33" s="4">
        <f>L33+L34+L35+L36</f>
        <v>2062.77</v>
      </c>
      <c r="N33" s="4" t="s">
        <v>232</v>
      </c>
      <c r="O33" s="22"/>
    </row>
    <row r="34" customFormat="1" ht="35.1" customHeight="1" spans="1:15">
      <c r="A34" s="2">
        <v>32</v>
      </c>
      <c r="B34" s="4" t="s">
        <v>157</v>
      </c>
      <c r="C34" s="2" t="s">
        <v>229</v>
      </c>
      <c r="D34" s="5"/>
      <c r="E34" s="5"/>
      <c r="F34" s="2" t="s">
        <v>205</v>
      </c>
      <c r="G34" s="2">
        <v>129702</v>
      </c>
      <c r="H34" s="2" t="s">
        <v>22</v>
      </c>
      <c r="I34" s="2" t="s">
        <v>212</v>
      </c>
      <c r="J34" s="2" t="s">
        <v>21</v>
      </c>
      <c r="K34" s="25">
        <v>0.01</v>
      </c>
      <c r="L34" s="26">
        <f>K34*G34</f>
        <v>1297.02</v>
      </c>
      <c r="M34" s="5"/>
      <c r="N34" s="5"/>
      <c r="O34" s="22"/>
    </row>
    <row r="35" ht="35.1" customHeight="1" spans="1:15">
      <c r="A35" s="2">
        <v>33</v>
      </c>
      <c r="B35" s="16" t="s">
        <v>233</v>
      </c>
      <c r="C35" s="11" t="s">
        <v>229</v>
      </c>
      <c r="D35" s="5"/>
      <c r="E35" s="5"/>
      <c r="F35" s="17" t="s">
        <v>234</v>
      </c>
      <c r="G35" s="11">
        <v>22390</v>
      </c>
      <c r="H35" s="11" t="s">
        <v>22</v>
      </c>
      <c r="I35" s="11" t="s">
        <v>212</v>
      </c>
      <c r="J35" s="11" t="s">
        <v>21</v>
      </c>
      <c r="K35" s="35">
        <v>0.01</v>
      </c>
      <c r="L35" s="36">
        <f>K35*G35</f>
        <v>223.9</v>
      </c>
      <c r="M35" s="5"/>
      <c r="N35" s="5"/>
      <c r="O35" s="31"/>
    </row>
    <row r="36" ht="28.5" spans="1:15">
      <c r="A36" s="2">
        <v>34</v>
      </c>
      <c r="B36" s="2" t="s">
        <v>235</v>
      </c>
      <c r="C36" s="2" t="s">
        <v>231</v>
      </c>
      <c r="D36" s="7"/>
      <c r="E36" s="7"/>
      <c r="F36" s="8" t="s">
        <v>236</v>
      </c>
      <c r="G36" s="2">
        <v>5025</v>
      </c>
      <c r="H36" s="2" t="s">
        <v>22</v>
      </c>
      <c r="I36" s="2" t="s">
        <v>144</v>
      </c>
      <c r="J36" s="2" t="s">
        <v>21</v>
      </c>
      <c r="K36" s="25">
        <v>0.01</v>
      </c>
      <c r="L36" s="26">
        <f>K36*G36</f>
        <v>50.25</v>
      </c>
      <c r="M36" s="7"/>
      <c r="N36" s="7"/>
      <c r="O36" s="31"/>
    </row>
    <row r="37" ht="50.25" customHeight="1" spans="1:15">
      <c r="A37" s="2">
        <v>35</v>
      </c>
      <c r="B37" s="2" t="s">
        <v>157</v>
      </c>
      <c r="C37" s="2" t="s">
        <v>237</v>
      </c>
      <c r="D37" s="2" t="s">
        <v>238</v>
      </c>
      <c r="E37" s="2" t="s">
        <v>239</v>
      </c>
      <c r="F37" s="8" t="s">
        <v>240</v>
      </c>
      <c r="G37" s="2">
        <v>7600</v>
      </c>
      <c r="H37" s="2" t="s">
        <v>22</v>
      </c>
      <c r="I37" s="2" t="s">
        <v>144</v>
      </c>
      <c r="J37" s="2" t="s">
        <v>21</v>
      </c>
      <c r="K37" s="2" t="s">
        <v>118</v>
      </c>
      <c r="L37" s="2">
        <v>107.16</v>
      </c>
      <c r="M37" s="2">
        <v>107.16</v>
      </c>
      <c r="N37" s="2" t="s">
        <v>238</v>
      </c>
      <c r="O37" s="31"/>
    </row>
    <row r="38" ht="36" customHeight="1" spans="1:15">
      <c r="A38" s="2">
        <v>36</v>
      </c>
      <c r="B38" s="2" t="s">
        <v>157</v>
      </c>
      <c r="C38" s="2" t="s">
        <v>241</v>
      </c>
      <c r="D38" s="2" t="s">
        <v>242</v>
      </c>
      <c r="E38" s="2" t="s">
        <v>243</v>
      </c>
      <c r="F38" s="8" t="s">
        <v>244</v>
      </c>
      <c r="G38" s="2">
        <v>6000</v>
      </c>
      <c r="H38" s="2" t="s">
        <v>22</v>
      </c>
      <c r="I38" s="2" t="s">
        <v>22</v>
      </c>
      <c r="J38" s="2" t="s">
        <v>21</v>
      </c>
      <c r="K38" s="2" t="s">
        <v>27</v>
      </c>
      <c r="L38" s="26">
        <v>304.42</v>
      </c>
      <c r="M38" s="26">
        <v>304.42</v>
      </c>
      <c r="N38" s="2" t="s">
        <v>242</v>
      </c>
      <c r="O38" s="31"/>
    </row>
    <row r="39" ht="41.1" customHeight="1" spans="1:15">
      <c r="A39" s="2">
        <v>37</v>
      </c>
      <c r="B39" s="2" t="s">
        <v>157</v>
      </c>
      <c r="C39" s="2" t="s">
        <v>245</v>
      </c>
      <c r="D39" s="2" t="s">
        <v>246</v>
      </c>
      <c r="E39" s="2" t="s">
        <v>247</v>
      </c>
      <c r="F39" s="8" t="s">
        <v>240</v>
      </c>
      <c r="G39" s="2">
        <v>7035</v>
      </c>
      <c r="H39" s="2" t="s">
        <v>22</v>
      </c>
      <c r="I39" s="2" t="s">
        <v>22</v>
      </c>
      <c r="J39" s="2" t="s">
        <v>21</v>
      </c>
      <c r="K39" s="2" t="s">
        <v>118</v>
      </c>
      <c r="L39" s="26">
        <v>99.4</v>
      </c>
      <c r="M39" s="26">
        <v>99.4</v>
      </c>
      <c r="N39" s="2" t="s">
        <v>246</v>
      </c>
      <c r="O39" s="31"/>
    </row>
    <row r="40" ht="42" customHeight="1" spans="1:15">
      <c r="A40" s="2">
        <v>38</v>
      </c>
      <c r="B40" s="2" t="s">
        <v>157</v>
      </c>
      <c r="C40" s="2" t="s">
        <v>248</v>
      </c>
      <c r="D40" s="4" t="s">
        <v>249</v>
      </c>
      <c r="E40" s="18" t="s">
        <v>250</v>
      </c>
      <c r="F40" s="9" t="s">
        <v>251</v>
      </c>
      <c r="G40" s="2">
        <v>2400</v>
      </c>
      <c r="H40" s="2" t="s">
        <v>22</v>
      </c>
      <c r="I40" s="2" t="s">
        <v>22</v>
      </c>
      <c r="J40" s="2" t="s">
        <v>21</v>
      </c>
      <c r="K40" s="25">
        <v>0.02</v>
      </c>
      <c r="L40" s="26">
        <f>K40*G40</f>
        <v>48</v>
      </c>
      <c r="M40" s="32">
        <v>160</v>
      </c>
      <c r="N40" s="4" t="s">
        <v>249</v>
      </c>
      <c r="O40" s="31"/>
    </row>
    <row r="41" ht="36.95" customHeight="1" spans="1:15">
      <c r="A41" s="2">
        <v>39</v>
      </c>
      <c r="B41" s="2" t="s">
        <v>157</v>
      </c>
      <c r="C41" s="2" t="s">
        <v>252</v>
      </c>
      <c r="D41" s="7"/>
      <c r="E41" s="19"/>
      <c r="F41" s="12"/>
      <c r="G41" s="2">
        <v>5600</v>
      </c>
      <c r="H41" s="2" t="s">
        <v>22</v>
      </c>
      <c r="I41" s="2" t="s">
        <v>22</v>
      </c>
      <c r="J41" s="2" t="s">
        <v>21</v>
      </c>
      <c r="K41" s="25">
        <v>0.02</v>
      </c>
      <c r="L41" s="26">
        <f>K41*G41</f>
        <v>112</v>
      </c>
      <c r="M41" s="34"/>
      <c r="N41" s="7"/>
      <c r="O41" s="31"/>
    </row>
    <row r="42" ht="30" customHeight="1" spans="1:15">
      <c r="A42" s="2">
        <v>40</v>
      </c>
      <c r="B42" s="2" t="s">
        <v>253</v>
      </c>
      <c r="C42" s="2" t="s">
        <v>254</v>
      </c>
      <c r="D42" s="2" t="s">
        <v>255</v>
      </c>
      <c r="E42" s="2"/>
      <c r="F42" s="8" t="s">
        <v>256</v>
      </c>
      <c r="G42" s="2">
        <v>4738</v>
      </c>
      <c r="H42" s="2" t="s">
        <v>27</v>
      </c>
      <c r="I42" s="2" t="s">
        <v>144</v>
      </c>
      <c r="J42" s="2" t="s">
        <v>21</v>
      </c>
      <c r="K42" s="25">
        <v>0.01</v>
      </c>
      <c r="L42" s="26">
        <f>K42*G42</f>
        <v>47.38</v>
      </c>
      <c r="M42" s="26">
        <v>47.38</v>
      </c>
      <c r="N42" s="2" t="s">
        <v>255</v>
      </c>
      <c r="O42" s="31"/>
    </row>
    <row r="43" ht="39.95" customHeight="1" spans="1:15">
      <c r="A43" s="2">
        <v>41</v>
      </c>
      <c r="B43" s="2" t="s">
        <v>215</v>
      </c>
      <c r="C43" s="2" t="s">
        <v>257</v>
      </c>
      <c r="D43" s="2" t="s">
        <v>258</v>
      </c>
      <c r="E43" s="2" t="s">
        <v>259</v>
      </c>
      <c r="F43" s="8" t="s">
        <v>260</v>
      </c>
      <c r="G43" s="2">
        <v>7000</v>
      </c>
      <c r="H43" s="2" t="s">
        <v>22</v>
      </c>
      <c r="I43" s="2" t="s">
        <v>22</v>
      </c>
      <c r="J43" s="2" t="s">
        <v>21</v>
      </c>
      <c r="K43" s="25" t="s">
        <v>118</v>
      </c>
      <c r="L43" s="26">
        <v>98.7</v>
      </c>
      <c r="M43" s="26">
        <v>98.7</v>
      </c>
      <c r="N43" s="2" t="s">
        <v>258</v>
      </c>
      <c r="O43" s="31"/>
    </row>
    <row r="44" ht="39" customHeight="1" spans="1:15">
      <c r="A44" s="2">
        <v>42</v>
      </c>
      <c r="B44" s="16" t="s">
        <v>215</v>
      </c>
      <c r="C44" s="11" t="s">
        <v>261</v>
      </c>
      <c r="D44" s="16" t="s">
        <v>262</v>
      </c>
      <c r="E44" s="16" t="s">
        <v>263</v>
      </c>
      <c r="F44" s="17" t="s">
        <v>264</v>
      </c>
      <c r="G44" s="11">
        <v>6600</v>
      </c>
      <c r="H44" s="11" t="s">
        <v>22</v>
      </c>
      <c r="I44" s="11"/>
      <c r="J44" s="11"/>
      <c r="K44" s="11" t="s">
        <v>118</v>
      </c>
      <c r="L44" s="36">
        <v>93.06</v>
      </c>
      <c r="M44" s="36">
        <v>93.06</v>
      </c>
      <c r="N44" s="16" t="s">
        <v>262</v>
      </c>
      <c r="O44" s="31"/>
    </row>
    <row r="45" ht="39" customHeight="1" spans="1:15">
      <c r="A45" s="2">
        <v>43</v>
      </c>
      <c r="B45" s="2" t="s">
        <v>157</v>
      </c>
      <c r="C45" s="2" t="s">
        <v>265</v>
      </c>
      <c r="D45" s="2" t="s">
        <v>266</v>
      </c>
      <c r="E45" s="6" t="s">
        <v>267</v>
      </c>
      <c r="F45" s="8" t="s">
        <v>268</v>
      </c>
      <c r="G45" s="2">
        <v>7650</v>
      </c>
      <c r="H45" s="2" t="s">
        <v>22</v>
      </c>
      <c r="I45" s="2" t="s">
        <v>22</v>
      </c>
      <c r="J45" s="2" t="s">
        <v>21</v>
      </c>
      <c r="K45" s="25" t="s">
        <v>27</v>
      </c>
      <c r="L45" s="26">
        <v>172.02</v>
      </c>
      <c r="M45" s="26">
        <v>172.02</v>
      </c>
      <c r="N45" s="2" t="s">
        <v>266</v>
      </c>
      <c r="O45" s="31"/>
    </row>
    <row r="46" ht="54" spans="1:15">
      <c r="A46" s="2">
        <v>44</v>
      </c>
      <c r="B46" s="4" t="s">
        <v>269</v>
      </c>
      <c r="C46" s="2" t="s">
        <v>270</v>
      </c>
      <c r="D46" s="2" t="s">
        <v>271</v>
      </c>
      <c r="E46" s="2" t="s">
        <v>272</v>
      </c>
      <c r="F46" s="8" t="s">
        <v>273</v>
      </c>
      <c r="G46" s="2">
        <v>960</v>
      </c>
      <c r="H46" s="2" t="s">
        <v>22</v>
      </c>
      <c r="I46" s="2" t="s">
        <v>22</v>
      </c>
      <c r="J46" s="2" t="s">
        <v>21</v>
      </c>
      <c r="K46" s="25">
        <v>0.01</v>
      </c>
      <c r="L46" s="26">
        <f>K46*G46</f>
        <v>9.6</v>
      </c>
      <c r="M46" s="26">
        <v>9.6</v>
      </c>
      <c r="N46" s="2" t="s">
        <v>271</v>
      </c>
      <c r="O46" s="31"/>
    </row>
    <row r="47" ht="27" spans="1:15">
      <c r="A47" s="2">
        <v>45</v>
      </c>
      <c r="B47" s="2" t="s">
        <v>235</v>
      </c>
      <c r="C47" s="2" t="s">
        <v>274</v>
      </c>
      <c r="D47" s="2" t="s">
        <v>275</v>
      </c>
      <c r="E47" s="20"/>
      <c r="F47" s="8" t="s">
        <v>240</v>
      </c>
      <c r="G47" s="2">
        <v>5630</v>
      </c>
      <c r="H47" s="2" t="s">
        <v>22</v>
      </c>
      <c r="I47" s="2" t="s">
        <v>144</v>
      </c>
      <c r="J47" s="2" t="s">
        <v>21</v>
      </c>
      <c r="K47" s="25" t="s">
        <v>118</v>
      </c>
      <c r="L47" s="26">
        <v>59.14</v>
      </c>
      <c r="M47" s="26">
        <v>59.14</v>
      </c>
      <c r="N47" s="2" t="s">
        <v>275</v>
      </c>
      <c r="O47" s="31"/>
    </row>
    <row r="48" ht="48.75" customHeight="1" spans="1:15">
      <c r="A48" s="2">
        <v>46</v>
      </c>
      <c r="B48" s="2" t="s">
        <v>276</v>
      </c>
      <c r="C48" s="6" t="s">
        <v>277</v>
      </c>
      <c r="D48" s="4" t="s">
        <v>278</v>
      </c>
      <c r="E48" s="2" t="s">
        <v>279</v>
      </c>
      <c r="F48" s="8" t="s">
        <v>280</v>
      </c>
      <c r="G48" s="2">
        <v>2511</v>
      </c>
      <c r="H48" s="2" t="s">
        <v>22</v>
      </c>
      <c r="I48" s="2" t="s">
        <v>22</v>
      </c>
      <c r="J48" s="2" t="s">
        <v>21</v>
      </c>
      <c r="K48" s="25">
        <v>0.01</v>
      </c>
      <c r="L48" s="26">
        <v>25.11</v>
      </c>
      <c r="M48" s="32">
        <v>88.13</v>
      </c>
      <c r="N48" s="4" t="s">
        <v>278</v>
      </c>
      <c r="O48" s="31"/>
    </row>
    <row r="49" customFormat="1" ht="48.75" customHeight="1" spans="1:15">
      <c r="A49" s="2">
        <v>47</v>
      </c>
      <c r="B49" s="2" t="s">
        <v>276</v>
      </c>
      <c r="C49" s="2" t="s">
        <v>281</v>
      </c>
      <c r="D49" s="7"/>
      <c r="E49" s="2" t="s">
        <v>279</v>
      </c>
      <c r="F49" s="8" t="s">
        <v>282</v>
      </c>
      <c r="G49" s="2">
        <v>4738</v>
      </c>
      <c r="H49" s="2" t="s">
        <v>22</v>
      </c>
      <c r="I49" s="2" t="s">
        <v>22</v>
      </c>
      <c r="J49" s="2" t="s">
        <v>21</v>
      </c>
      <c r="K49" s="25" t="s">
        <v>118</v>
      </c>
      <c r="L49" s="26">
        <v>63.02</v>
      </c>
      <c r="M49" s="34"/>
      <c r="N49" s="7"/>
      <c r="O49" s="31"/>
    </row>
    <row r="50" ht="32.1" customHeight="1" spans="1:15">
      <c r="A50" s="21" t="s">
        <v>34</v>
      </c>
      <c r="B50" s="21"/>
      <c r="C50" s="21"/>
      <c r="D50" s="21"/>
      <c r="E50" s="21"/>
      <c r="F50" s="21"/>
      <c r="G50" s="21">
        <f>SUM(G4:G49)</f>
        <v>675533.7</v>
      </c>
      <c r="H50" s="21"/>
      <c r="I50" s="21"/>
      <c r="J50" s="21"/>
      <c r="K50" s="21"/>
      <c r="L50" s="37">
        <f>SUM(L4:L49)</f>
        <v>10797.45</v>
      </c>
      <c r="M50" s="21">
        <v>10797.45</v>
      </c>
      <c r="N50" s="2"/>
      <c r="O50" s="38"/>
    </row>
  </sheetData>
  <mergeCells count="32">
    <mergeCell ref="A2:N2"/>
    <mergeCell ref="D6:D9"/>
    <mergeCell ref="D10:D14"/>
    <mergeCell ref="D20:D25"/>
    <mergeCell ref="D26:D30"/>
    <mergeCell ref="D31:D32"/>
    <mergeCell ref="D33:D36"/>
    <mergeCell ref="D40:D41"/>
    <mergeCell ref="D48:D49"/>
    <mergeCell ref="E6:E9"/>
    <mergeCell ref="E10:E14"/>
    <mergeCell ref="E26:E30"/>
    <mergeCell ref="E31:E32"/>
    <mergeCell ref="E33:E36"/>
    <mergeCell ref="E40:E41"/>
    <mergeCell ref="F40:F41"/>
    <mergeCell ref="M6:M9"/>
    <mergeCell ref="M10:M14"/>
    <mergeCell ref="M20:M25"/>
    <mergeCell ref="M26:M30"/>
    <mergeCell ref="M31:M32"/>
    <mergeCell ref="M33:M36"/>
    <mergeCell ref="M40:M41"/>
    <mergeCell ref="M48:M49"/>
    <mergeCell ref="N6:N9"/>
    <mergeCell ref="N10:N14"/>
    <mergeCell ref="N20:N25"/>
    <mergeCell ref="N26:N30"/>
    <mergeCell ref="N31:N32"/>
    <mergeCell ref="N33:N36"/>
    <mergeCell ref="N40:N41"/>
    <mergeCell ref="N48:N49"/>
  </mergeCells>
  <pageMargins left="0.944444444444444" right="0.236111111111111" top="0.393055555555556" bottom="0.118055555555556" header="0.5" footer="0.5"/>
  <pageSetup paperSize="9" scale="8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东莞订单</vt:lpstr>
      <vt:lpstr>其他单位订单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听说笨会传染</cp:lastModifiedBy>
  <dcterms:created xsi:type="dcterms:W3CDTF">2006-09-13T11:21:00Z</dcterms:created>
  <dcterms:modified xsi:type="dcterms:W3CDTF">2020-01-20T09:40:01Z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