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tabRatio="457" activeTab="0"/>
  </bookViews>
  <sheets>
    <sheet name="统计" sheetId="1" r:id="rId1"/>
    <sheet name="自查" sheetId="2" r:id="rId2"/>
  </sheets>
  <definedNames>
    <definedName name="_xlnm.Print_Area" localSheetId="0">'统计'!$A$1:$BB$15</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comments1.xml><?xml version="1.0" encoding="utf-8"?>
<comments xmlns="http://schemas.openxmlformats.org/spreadsheetml/2006/main">
  <authors>
    <author>未定义</author>
  </authors>
  <commentList>
    <comment ref="AI10" authorId="0">
      <text>
        <r>
          <rPr>
            <b/>
            <sz val="10"/>
            <rFont val="宋体"/>
            <family val="0"/>
          </rPr>
          <t>未定义:</t>
        </r>
        <r>
          <rPr>
            <sz val="10"/>
            <rFont val="宋体"/>
            <family val="0"/>
          </rPr>
          <t xml:space="preserve">
7月交通补贴7200元，8月交通补贴7500元，9月交通补贴7500元</t>
        </r>
      </text>
    </comment>
  </commentList>
</comments>
</file>

<file path=xl/sharedStrings.xml><?xml version="1.0" encoding="utf-8"?>
<sst xmlns="http://schemas.openxmlformats.org/spreadsheetml/2006/main" count="87" uniqueCount="28">
  <si>
    <t>附件1-1</t>
  </si>
  <si>
    <t>2019年第三季度会议费及“三公”经费支出统计表</t>
  </si>
  <si>
    <t>自查单位</t>
  </si>
  <si>
    <t>2018年会议费及“三公”经费决算</t>
  </si>
  <si>
    <t>2019年会议费及“三公”经费财政拨款预算</t>
  </si>
  <si>
    <t>截至2019年第三季度会议费及“三公”经费执行情况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</si>
  <si>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</si>
  <si>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</si>
  <si>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</si>
  <si>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</si>
  <si>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</si>
  <si>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</si>
  <si>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</si>
  <si>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</si>
  <si>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</si>
  <si>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</si>
  <si>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</si>
  <si>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韶关市曲江区松山街道办事处</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</si>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</sst>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sz val="10"/>
      <color indexed="10"/>
      <name val="宋体"/>
      <family val="0"/>
    </font>
    <font>
      <sz val="10"/>
      <color indexed="9"/>
      <name val="宋体"/>
      <family val="0"/>
    </font>
    <font>
      <b/>
      <sz val="15"/>
      <color indexed="56"/>
      <name val="宋体"/>
      <family val="0"/>
    </font>
    <font>
      <b/>
      <sz val="10"/>
      <color indexed="8"/>
      <name val="宋体"/>
      <family val="0"/>
    </font>
    <font>
      <b/>
      <sz val="18"/>
      <color indexed="56"/>
      <name val="宋体"/>
      <family val="0"/>
    </font>
    <font>
      <sz val="10"/>
      <color indexed="62"/>
      <name val="宋体"/>
      <family val="0"/>
    </font>
    <font>
      <b/>
      <sz val="10"/>
      <color indexed="63"/>
      <name val="宋体"/>
      <family val="0"/>
    </font>
    <font>
      <b/>
      <sz val="13"/>
      <color indexed="56"/>
      <name val="宋体"/>
      <family val="0"/>
    </font>
    <font>
      <sz val="10"/>
      <color indexed="20"/>
      <name val="宋体"/>
      <family val="0"/>
    </font>
    <font>
      <sz val="10"/>
      <color indexed="17"/>
      <name val="宋体"/>
      <family val="0"/>
    </font>
    <font>
      <sz val="10"/>
      <color indexed="60"/>
      <name val="宋体"/>
      <family val="0"/>
    </font>
    <font>
      <b/>
      <sz val="10"/>
      <color indexed="52"/>
      <name val="宋体"/>
      <family val="0"/>
    </font>
    <font>
      <b/>
      <sz val="11"/>
      <color indexed="56"/>
      <name val="宋体"/>
      <family val="0"/>
    </font>
    <font>
      <u val="single"/>
      <sz val="10"/>
      <color indexed="12"/>
      <name val="宋体"/>
      <family val="0"/>
    </font>
    <font>
      <i/>
      <sz val="10"/>
      <color indexed="23"/>
      <name val="宋体"/>
      <family val="0"/>
    </font>
    <font>
      <u val="single"/>
      <sz val="10"/>
      <color indexed="20"/>
      <name val="宋体"/>
      <family val="0"/>
    </font>
    <font>
      <sz val="10"/>
      <color indexed="52"/>
      <name val="宋体"/>
      <family val="0"/>
    </font>
    <font>
      <b/>
      <sz val="10"/>
      <color indexed="9"/>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color indexed="63"/>
      </right>
      <top style="thin"/>
      <bottom/>
    </border>
    <border>
      <left>
        <color indexed="63"/>
      </left>
      <right>
        <color indexed="63"/>
      </right>
      <top style="thin"/>
      <bottom/>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14" fillId="8" borderId="0" applyNumberFormat="0" applyBorder="0" applyAlignment="0" applyProtection="0"/>
    <xf numFmtId="0" fontId="25"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24"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9" fillId="0" borderId="8" applyNumberFormat="0" applyFill="0" applyAlignment="0" applyProtection="0"/>
    <xf numFmtId="0" fontId="16"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6" fillId="0" borderId="0" applyNumberFormat="0" applyFill="0" applyBorder="0" applyAlignment="0" applyProtection="0"/>
  </cellStyleXfs>
  <cellXfs count="7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10" fillId="0" borderId="28" xfId="0" applyFont="1" applyBorder="1" applyAlignment="1">
      <alignment horizontal="left" wrapText="1"/>
    </xf>
    <xf numFmtId="0" fontId="10" fillId="0" borderId="29"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2"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1" fillId="0" borderId="22" xfId="0" applyFont="1" applyBorder="1" applyAlignment="1">
      <alignment horizontal="left" vertical="center" wrapText="1"/>
    </xf>
    <xf numFmtId="0" fontId="10" fillId="0" borderId="13" xfId="0" applyFont="1" applyBorder="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heetPr>
  <dimension ref="A1:BC15"/>
  <sheetViews>
    <sheetView showZeros="0" tabSelected="1" workbookViewId="0" topLeftCell="P1">
      <pane xSplit="23370" topLeftCell="AF1" activePane="topLeft" state="split"/>
      <selection pane="topLeft" activeCell="A11" sqref="A11:BB11"/>
    </sheetView>
  </sheetViews>
  <sheetFormatPr defaultColWidth="9.140625" defaultRowHeight="12"/>
  <cols>
    <col min="1" max="1" width="13.003906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20" width="9.8515625" style="4" customWidth="1"/>
    <col min="21" max="33" width="6.8515625" style="4" customWidth="1"/>
    <col min="34" max="34" width="9.140625" style="4" customWidth="1"/>
    <col min="35" max="37" width="6.8515625" style="4" customWidth="1"/>
    <col min="38" max="38" width="11.140625" style="4" customWidth="1"/>
    <col min="39" max="42" width="6.8515625" style="4" customWidth="1"/>
    <col min="43" max="43" width="8.57421875" style="4" customWidth="1"/>
    <col min="44" max="44" width="6.8515625" style="4" customWidth="1"/>
    <col min="45" max="45" width="8.00390625" style="4" customWidth="1"/>
    <col min="46" max="46" width="7.28125" style="4" customWidth="1"/>
    <col min="47" max="47" width="7.7109375" style="4" customWidth="1"/>
    <col min="48" max="48" width="7.57421875" style="4" customWidth="1"/>
    <col min="49" max="49" width="8.28125" style="4" customWidth="1"/>
    <col min="50" max="50" width="8.7109375" style="4" customWidth="1"/>
    <col min="51" max="51" width="8.28125" style="4" customWidth="1"/>
    <col min="52" max="52" width="7.7109375" style="4" customWidth="1"/>
    <col min="53" max="53" width="7.8515625" style="4" customWidth="1"/>
    <col min="54" max="54" width="16.00390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51"/>
      <c r="O1" s="51"/>
      <c r="P1" s="51"/>
      <c r="Q1" s="51"/>
      <c r="R1" s="51"/>
      <c r="S1" s="51"/>
      <c r="V1" s="32"/>
      <c r="W1" s="32"/>
      <c r="X1" s="32"/>
      <c r="Y1" s="32"/>
      <c r="AR1" s="32"/>
      <c r="AS1" s="32"/>
    </row>
    <row r="2" spans="1:55" s="1" customFormat="1"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3"/>
    </row>
    <row r="3" spans="1:55" s="1" customFormat="1"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3"/>
    </row>
    <row r="4" spans="1:55" s="1" customFormat="1" ht="12" customHeight="1">
      <c r="A4" s="3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64"/>
      <c r="BA4" s="64"/>
      <c r="BB4" s="65"/>
      <c r="BC4" s="63"/>
    </row>
    <row r="5" spans="1:54" s="2" customFormat="1" ht="31.5" customHeight="1">
      <c r="A5" s="35" t="s">
        <v>2</v>
      </c>
      <c r="B5" s="36" t="s">
        <v>3</v>
      </c>
      <c r="C5" s="37"/>
      <c r="D5" s="37"/>
      <c r="E5" s="37"/>
      <c r="F5" s="37"/>
      <c r="G5" s="37"/>
      <c r="H5" s="37"/>
      <c r="I5" s="37"/>
      <c r="J5" s="37"/>
      <c r="K5" s="37"/>
      <c r="L5" s="37"/>
      <c r="M5" s="37"/>
      <c r="N5" s="52" t="s">
        <v>4</v>
      </c>
      <c r="O5" s="53"/>
      <c r="P5" s="54"/>
      <c r="Q5" s="54"/>
      <c r="R5" s="54"/>
      <c r="S5" s="57"/>
      <c r="T5" s="36" t="s">
        <v>5</v>
      </c>
      <c r="U5" s="37"/>
      <c r="V5" s="37"/>
      <c r="W5" s="37"/>
      <c r="X5" s="37"/>
      <c r="Y5" s="37"/>
      <c r="Z5" s="37"/>
      <c r="AA5" s="37"/>
      <c r="AB5" s="37"/>
      <c r="AC5" s="37"/>
      <c r="AD5" s="37"/>
      <c r="AE5" s="37"/>
      <c r="AF5" s="37"/>
      <c r="AG5" s="37"/>
      <c r="AH5" s="37"/>
      <c r="AI5" s="37"/>
      <c r="AJ5" s="37"/>
      <c r="AK5" s="37"/>
      <c r="AL5" s="37"/>
      <c r="AM5" s="37"/>
      <c r="AN5" s="61"/>
      <c r="AO5" s="61"/>
      <c r="AP5" s="22" t="s">
        <v>6</v>
      </c>
      <c r="AQ5" s="22"/>
      <c r="AR5" s="22"/>
      <c r="AS5" s="22"/>
      <c r="AT5" s="22"/>
      <c r="AU5" s="22"/>
      <c r="AV5" s="22"/>
      <c r="AW5" s="22"/>
      <c r="AX5" s="22"/>
      <c r="AY5" s="22"/>
      <c r="AZ5" s="22"/>
      <c r="BA5" s="22"/>
      <c r="BB5" s="66" t="s">
        <v>7</v>
      </c>
    </row>
    <row r="6" spans="1:54" s="2" customFormat="1" ht="37.5" customHeight="1">
      <c r="A6" s="13"/>
      <c r="B6" s="38"/>
      <c r="C6" s="39"/>
      <c r="D6" s="39"/>
      <c r="E6" s="39"/>
      <c r="F6" s="39"/>
      <c r="G6" s="39"/>
      <c r="H6" s="39"/>
      <c r="I6" s="39"/>
      <c r="J6" s="39"/>
      <c r="K6" s="39"/>
      <c r="L6" s="39"/>
      <c r="M6" s="39"/>
      <c r="N6" s="25"/>
      <c r="O6" s="55"/>
      <c r="P6" s="56"/>
      <c r="Q6" s="56"/>
      <c r="R6" s="56"/>
      <c r="S6" s="58"/>
      <c r="T6" s="38"/>
      <c r="U6" s="39"/>
      <c r="V6" s="39"/>
      <c r="W6" s="39"/>
      <c r="X6" s="39"/>
      <c r="Y6" s="39"/>
      <c r="Z6" s="39"/>
      <c r="AA6" s="39"/>
      <c r="AB6" s="39"/>
      <c r="AC6" s="39"/>
      <c r="AD6" s="39"/>
      <c r="AE6" s="39"/>
      <c r="AF6" s="39"/>
      <c r="AG6" s="39"/>
      <c r="AH6" s="39"/>
      <c r="AI6" s="39"/>
      <c r="AJ6" s="39"/>
      <c r="AK6" s="39"/>
      <c r="AL6" s="39"/>
      <c r="AM6" s="39"/>
      <c r="AN6" s="62"/>
      <c r="AO6" s="62"/>
      <c r="AP6" s="45"/>
      <c r="AQ6" s="45"/>
      <c r="AR6" s="45"/>
      <c r="AS6" s="45"/>
      <c r="AT6" s="45"/>
      <c r="AU6" s="45"/>
      <c r="AV6" s="45"/>
      <c r="AW6" s="45"/>
      <c r="AX6" s="45"/>
      <c r="AY6" s="45"/>
      <c r="AZ6" s="45"/>
      <c r="BA6" s="45"/>
      <c r="BB6" s="67"/>
    </row>
    <row r="7" spans="1:54" s="2" customFormat="1" ht="18" customHeight="1">
      <c r="A7" s="13"/>
      <c r="B7" s="40" t="s">
        <v>8</v>
      </c>
      <c r="C7" s="41"/>
      <c r="D7" s="42" t="s">
        <v>9</v>
      </c>
      <c r="E7" s="43"/>
      <c r="F7" s="40" t="s">
        <v>10</v>
      </c>
      <c r="G7" s="41"/>
      <c r="H7" s="40" t="s">
        <v>11</v>
      </c>
      <c r="I7" s="41"/>
      <c r="J7" s="40" t="s">
        <v>12</v>
      </c>
      <c r="K7" s="41"/>
      <c r="L7" s="40" t="s">
        <v>13</v>
      </c>
      <c r="M7" s="41"/>
      <c r="N7" s="17" t="s">
        <v>8</v>
      </c>
      <c r="O7" s="18" t="s">
        <v>9</v>
      </c>
      <c r="P7" s="17" t="s">
        <v>10</v>
      </c>
      <c r="Q7" s="17" t="s">
        <v>11</v>
      </c>
      <c r="R7" s="17" t="s">
        <v>12</v>
      </c>
      <c r="S7" s="17" t="s">
        <v>13</v>
      </c>
      <c r="T7" s="40" t="s">
        <v>8</v>
      </c>
      <c r="U7" s="41"/>
      <c r="V7" s="42" t="s">
        <v>9</v>
      </c>
      <c r="W7" s="43"/>
      <c r="X7" s="43"/>
      <c r="Y7" s="43"/>
      <c r="Z7" s="40" t="s">
        <v>10</v>
      </c>
      <c r="AA7" s="41"/>
      <c r="AB7" s="43"/>
      <c r="AC7" s="43"/>
      <c r="AD7" s="40" t="s">
        <v>11</v>
      </c>
      <c r="AE7" s="41"/>
      <c r="AF7" s="43"/>
      <c r="AG7" s="43"/>
      <c r="AH7" s="40" t="s">
        <v>12</v>
      </c>
      <c r="AI7" s="41"/>
      <c r="AJ7" s="43"/>
      <c r="AK7" s="43"/>
      <c r="AL7" s="40" t="s">
        <v>13</v>
      </c>
      <c r="AM7" s="41"/>
      <c r="AN7" s="43"/>
      <c r="AO7" s="43"/>
      <c r="AP7" s="40" t="s">
        <v>8</v>
      </c>
      <c r="AQ7" s="41"/>
      <c r="AR7" s="42" t="s">
        <v>9</v>
      </c>
      <c r="AS7" s="43"/>
      <c r="AT7" s="40" t="s">
        <v>10</v>
      </c>
      <c r="AU7" s="41"/>
      <c r="AV7" s="40" t="s">
        <v>11</v>
      </c>
      <c r="AW7" s="41"/>
      <c r="AX7" s="40" t="s">
        <v>12</v>
      </c>
      <c r="AY7" s="41"/>
      <c r="AZ7" s="40" t="s">
        <v>13</v>
      </c>
      <c r="BA7" s="68"/>
      <c r="BB7" s="67"/>
    </row>
    <row r="8" spans="1:54" s="2" customFormat="1" ht="22.5" customHeight="1">
      <c r="A8" s="13"/>
      <c r="B8" s="13"/>
      <c r="C8" s="9" t="s">
        <v>14</v>
      </c>
      <c r="D8" s="44"/>
      <c r="E8" s="45" t="s">
        <v>14</v>
      </c>
      <c r="F8" s="13"/>
      <c r="G8" s="40" t="s">
        <v>14</v>
      </c>
      <c r="H8" s="13"/>
      <c r="I8" s="40" t="s">
        <v>14</v>
      </c>
      <c r="J8" s="13"/>
      <c r="K8" s="40" t="s">
        <v>14</v>
      </c>
      <c r="L8" s="13"/>
      <c r="M8" s="40" t="s">
        <v>14</v>
      </c>
      <c r="N8" s="20"/>
      <c r="O8" s="20"/>
      <c r="P8" s="20"/>
      <c r="Q8" s="20"/>
      <c r="R8" s="20"/>
      <c r="S8" s="20"/>
      <c r="T8" s="13"/>
      <c r="U8" s="9" t="s">
        <v>14</v>
      </c>
      <c r="V8" s="44"/>
      <c r="W8" s="45" t="s">
        <v>14</v>
      </c>
      <c r="X8" s="13" t="s">
        <v>15</v>
      </c>
      <c r="Y8" s="60" t="s">
        <v>16</v>
      </c>
      <c r="Z8" s="13"/>
      <c r="AA8" s="40" t="s">
        <v>14</v>
      </c>
      <c r="AB8" s="13" t="s">
        <v>15</v>
      </c>
      <c r="AC8" s="60" t="s">
        <v>16</v>
      </c>
      <c r="AD8" s="13"/>
      <c r="AE8" s="40" t="s">
        <v>14</v>
      </c>
      <c r="AF8" s="13" t="s">
        <v>15</v>
      </c>
      <c r="AG8" s="60" t="s">
        <v>16</v>
      </c>
      <c r="AH8" s="13"/>
      <c r="AI8" s="40" t="s">
        <v>14</v>
      </c>
      <c r="AJ8" s="13" t="s">
        <v>15</v>
      </c>
      <c r="AK8" s="60" t="s">
        <v>16</v>
      </c>
      <c r="AL8" s="13"/>
      <c r="AM8" s="40" t="s">
        <v>14</v>
      </c>
      <c r="AN8" s="13" t="s">
        <v>15</v>
      </c>
      <c r="AO8" s="60" t="s">
        <v>16</v>
      </c>
      <c r="AP8" s="13"/>
      <c r="AQ8" s="9" t="s">
        <v>14</v>
      </c>
      <c r="AR8" s="44"/>
      <c r="AS8" s="45" t="s">
        <v>14</v>
      </c>
      <c r="AT8" s="13"/>
      <c r="AU8" s="40" t="s">
        <v>14</v>
      </c>
      <c r="AV8" s="13"/>
      <c r="AW8" s="40" t="s">
        <v>14</v>
      </c>
      <c r="AX8" s="13"/>
      <c r="AY8" s="40" t="s">
        <v>14</v>
      </c>
      <c r="AZ8" s="13"/>
      <c r="BA8" s="9" t="s">
        <v>14</v>
      </c>
      <c r="BB8" s="67"/>
    </row>
    <row r="9" spans="1:54" s="2" customFormat="1" ht="104.25" customHeight="1">
      <c r="A9" s="22"/>
      <c r="B9" s="22"/>
      <c r="C9" s="22"/>
      <c r="D9" s="46"/>
      <c r="E9" s="45"/>
      <c r="F9" s="22"/>
      <c r="G9" s="22"/>
      <c r="H9" s="22"/>
      <c r="I9" s="22"/>
      <c r="J9" s="22"/>
      <c r="K9" s="38"/>
      <c r="L9" s="22"/>
      <c r="M9" s="22"/>
      <c r="N9" s="23"/>
      <c r="O9" s="24"/>
      <c r="P9" s="23"/>
      <c r="Q9" s="23"/>
      <c r="R9" s="23"/>
      <c r="S9" s="23"/>
      <c r="T9" s="22"/>
      <c r="U9" s="22"/>
      <c r="V9" s="46"/>
      <c r="W9" s="45"/>
      <c r="X9" s="59"/>
      <c r="Y9" s="59"/>
      <c r="Z9" s="22"/>
      <c r="AA9" s="22"/>
      <c r="AB9" s="59"/>
      <c r="AC9" s="59"/>
      <c r="AD9" s="22"/>
      <c r="AE9" s="22"/>
      <c r="AF9" s="59"/>
      <c r="AG9" s="59"/>
      <c r="AH9" s="22"/>
      <c r="AI9" s="22"/>
      <c r="AJ9" s="59"/>
      <c r="AK9" s="59"/>
      <c r="AL9" s="22"/>
      <c r="AM9" s="22"/>
      <c r="AN9" s="59"/>
      <c r="AO9" s="59"/>
      <c r="AP9" s="22"/>
      <c r="AQ9" s="22"/>
      <c r="AR9" s="46"/>
      <c r="AS9" s="45"/>
      <c r="AT9" s="22"/>
      <c r="AU9" s="22"/>
      <c r="AV9" s="22"/>
      <c r="AW9" s="22"/>
      <c r="AX9" s="22"/>
      <c r="AY9" s="22"/>
      <c r="AZ9" s="22"/>
      <c r="BA9" s="22"/>
      <c r="BB9" s="69"/>
    </row>
    <row r="10" spans="1:54" ht="42" customHeight="1">
      <c r="A10" s="26" t="s">
        <v>17</v>
      </c>
      <c r="B10" s="47">
        <f>J10+L10</f>
        <v>9.66</v>
      </c>
      <c r="C10" s="47">
        <f>J10+L10</f>
        <v>9.66</v>
      </c>
      <c r="D10" s="47"/>
      <c r="E10" s="47"/>
      <c r="F10" s="47"/>
      <c r="G10" s="47"/>
      <c r="H10" s="47"/>
      <c r="I10" s="47"/>
      <c r="J10" s="47">
        <v>8.97</v>
      </c>
      <c r="K10" s="47">
        <v>8.97</v>
      </c>
      <c r="L10" s="47">
        <v>0.69</v>
      </c>
      <c r="M10" s="47">
        <v>8.97</v>
      </c>
      <c r="N10" s="47">
        <f>0.705*12+6</f>
        <v>14.459999999999999</v>
      </c>
      <c r="O10" s="47"/>
      <c r="P10" s="47"/>
      <c r="Q10" s="47"/>
      <c r="R10" s="47">
        <v>14.46</v>
      </c>
      <c r="S10" s="47">
        <v>0</v>
      </c>
      <c r="T10" s="47">
        <f>AH10+AL10</f>
        <v>8.033261999999999</v>
      </c>
      <c r="U10" s="47">
        <v>8.03</v>
      </c>
      <c r="V10" s="47"/>
      <c r="W10" s="47"/>
      <c r="X10" s="47"/>
      <c r="Y10" s="47"/>
      <c r="Z10" s="47"/>
      <c r="AA10" s="47"/>
      <c r="AB10" s="47"/>
      <c r="AC10" s="47"/>
      <c r="AD10" s="47"/>
      <c r="AE10" s="47"/>
      <c r="AF10" s="47"/>
      <c r="AG10" s="47"/>
      <c r="AH10" s="47">
        <f>(10252.62+365+5+190+620+5000+7050*3+7050*2+6450+22200)/10000</f>
        <v>8.033261999999999</v>
      </c>
      <c r="AI10" s="47">
        <v>8.03</v>
      </c>
      <c r="AJ10" s="47">
        <v>6.32</v>
      </c>
      <c r="AK10" s="47">
        <f>(AI10-AJ10)/AH10</f>
        <v>0.21286496070960953</v>
      </c>
      <c r="AL10" s="47">
        <v>0</v>
      </c>
      <c r="AM10" s="47">
        <v>0</v>
      </c>
      <c r="AN10" s="47">
        <v>0</v>
      </c>
      <c r="AO10" s="47">
        <v>0</v>
      </c>
      <c r="AP10" s="47">
        <v>14.46</v>
      </c>
      <c r="AQ10" s="47">
        <v>14.46</v>
      </c>
      <c r="AR10" s="47"/>
      <c r="AS10" s="47"/>
      <c r="AT10" s="47"/>
      <c r="AU10" s="47"/>
      <c r="AV10" s="47"/>
      <c r="AW10" s="47"/>
      <c r="AX10" s="47">
        <v>14.46</v>
      </c>
      <c r="AY10" s="47">
        <v>14.46</v>
      </c>
      <c r="AZ10" s="47">
        <v>0</v>
      </c>
      <c r="BA10" s="47">
        <v>0</v>
      </c>
      <c r="BB10" s="70"/>
    </row>
    <row r="11" spans="1:54" ht="36.75" customHeight="1">
      <c r="A11" s="48" t="s">
        <v>18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71"/>
    </row>
    <row r="12" spans="1:54" ht="21.75" customHeight="1">
      <c r="A12" s="50" t="s">
        <v>19</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row>
    <row r="13" spans="1:54" ht="22.5" customHeight="1">
      <c r="A13" s="50" t="s">
        <v>20</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row>
    <row r="14" spans="1:54" ht="35.25" customHeight="1">
      <c r="A14" s="50" t="s">
        <v>21</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row>
    <row r="15" spans="1:54" ht="20.25" customHeight="1">
      <c r="A15" s="50" t="s">
        <v>22</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row>
    <row r="16" ht="12" customHeight="1"/>
  </sheetData>
  <sheetProtection/>
  <mergeCells count="64">
    <mergeCell ref="A11:BB11"/>
    <mergeCell ref="A12:BB12"/>
    <mergeCell ref="A13:BB13"/>
    <mergeCell ref="A14:BB14"/>
    <mergeCell ref="A15:BB15"/>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7" bottom="0.47" header="0.31" footer="0.16"/>
  <pageSetup horizontalDpi="1200" verticalDpi="1200" orientation="landscape" pageOrder="overThenDown" paperSize="8" scale="55"/>
  <legacyDrawing r:id="rId2"/>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L10" sqref="L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f>C10+D10+E10+F10+G10</f>
        <v>-3.4800000000000004</v>
      </c>
      <c r="C10" s="27">
        <f>'统计'!AS10-'统计'!E10</f>
        <v>0</v>
      </c>
      <c r="D10" s="27">
        <f>SUM('统计'!AT10-'统计'!F10)</f>
        <v>0</v>
      </c>
      <c r="E10" s="27">
        <f>'统计'!AW10-'统计'!I10</f>
        <v>0</v>
      </c>
      <c r="F10" s="27">
        <f>'统计'!AY10-'统计'!K10</f>
        <v>5.49</v>
      </c>
      <c r="G10" s="27">
        <f>'统计'!BA10-'统计'!M10</f>
        <v>-8.97</v>
      </c>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t="e">
        <f>C11+D11+E11+F11+G11</f>
        <v>#REF!</v>
      </c>
      <c r="C11" s="27" t="e">
        <f>统计!#REF!-统计!#REF!</f>
        <v>#REF!</v>
      </c>
      <c r="D11" s="27" t="e">
        <f>统计!#REF!-统计!#REF!</f>
        <v>#REF!</v>
      </c>
      <c r="E11" s="27" t="e">
        <f>统计!#REF!-统计!#REF!</f>
        <v>#REF!</v>
      </c>
      <c r="F11" s="27" t="e">
        <f>统计!#REF!-统计!#REF!</f>
        <v>#REF!</v>
      </c>
      <c r="G11" s="27" t="e">
        <f>统计!#REF!-统计!#REF!</f>
        <v>#REF!</v>
      </c>
      <c r="H11" s="27" t="e">
        <f>I11+J11+K11+L11+M11</f>
        <v>#REF!</v>
      </c>
      <c r="I11" s="27" t="e">
        <f>统计!#REF!-统计!#REF!</f>
        <v>#REF!</v>
      </c>
      <c r="J11" s="27" t="e">
        <f>统计!#REF!-统计!#REF!</f>
        <v>#REF!</v>
      </c>
      <c r="K11" s="27" t="e">
        <f>统计!#REF!-统计!#REF!</f>
        <v>#REF!</v>
      </c>
      <c r="L11" s="27" t="e">
        <f>统计!#REF!-统计!#REF!</f>
        <v>#REF!</v>
      </c>
      <c r="M11" s="27" t="e">
        <f>统计!#REF!-统计!#REF!</f>
        <v>#REF!</v>
      </c>
      <c r="N11" s="30"/>
    </row>
    <row r="12" spans="1:14" ht="15.75" customHeight="1">
      <c r="A12" s="26"/>
      <c r="B12" s="27" t="e">
        <f>C12+D12+E12+F12+G12</f>
        <v>#REF!</v>
      </c>
      <c r="C12" s="27" t="e">
        <f>统计!#REF!-统计!#REF!</f>
        <v>#REF!</v>
      </c>
      <c r="D12" s="27" t="e">
        <f>统计!#REF!-统计!#REF!</f>
        <v>#REF!</v>
      </c>
      <c r="E12" s="27" t="e">
        <f>统计!#REF!-统计!#REF!</f>
        <v>#REF!</v>
      </c>
      <c r="F12" s="27" t="e">
        <f>统计!#REF!-统计!#REF!</f>
        <v>#REF!</v>
      </c>
      <c r="G12" s="27" t="e">
        <f>统计!#REF!-统计!#REF!</f>
        <v>#REF!</v>
      </c>
      <c r="H12" s="27" t="e">
        <f>I12+J12+K12+L12+M12</f>
        <v>#REF!</v>
      </c>
      <c r="I12" s="27" t="e">
        <f>统计!#REF!-统计!#REF!</f>
        <v>#REF!</v>
      </c>
      <c r="J12" s="27" t="e">
        <f>统计!#REF!-统计!#REF!</f>
        <v>#REF!</v>
      </c>
      <c r="K12" s="27" t="e">
        <f>统计!#REF!-统计!#REF!</f>
        <v>#REF!</v>
      </c>
      <c r="L12" s="27" t="e">
        <f>统计!#REF!-统计!#REF!</f>
        <v>#REF!</v>
      </c>
      <c r="M12" s="27" t="e">
        <f>统计!#REF!-统计!#REF!</f>
        <v>#REF!</v>
      </c>
      <c r="N12" s="30"/>
    </row>
    <row r="13" spans="1:14" ht="15.75" customHeight="1">
      <c r="A13" s="26"/>
      <c r="B13" s="27" t="e">
        <f>C13+D13+E13+F13+G13</f>
        <v>#REF!</v>
      </c>
      <c r="C13" s="27" t="e">
        <f>统计!#REF!-统计!#REF!</f>
        <v>#REF!</v>
      </c>
      <c r="D13" s="27" t="e">
        <f>统计!#REF!-统计!#REF!</f>
        <v>#REF!</v>
      </c>
      <c r="E13" s="27" t="e">
        <f>统计!#REF!-统计!#REF!</f>
        <v>#REF!</v>
      </c>
      <c r="F13" s="27" t="e">
        <f>统计!#REF!-统计!#REF!</f>
        <v>#REF!</v>
      </c>
      <c r="G13" s="27" t="e">
        <f>统计!#REF!-统计!#REF!</f>
        <v>#REF!</v>
      </c>
      <c r="H13" s="27" t="e">
        <f>I13+J13+K13+L13+M13</f>
        <v>#REF!</v>
      </c>
      <c r="I13" s="27" t="e">
        <f>统计!#REF!-统计!#REF!</f>
        <v>#REF!</v>
      </c>
      <c r="J13" s="27" t="e">
        <f>统计!#REF!-统计!#REF!</f>
        <v>#REF!</v>
      </c>
      <c r="K13" s="27" t="e">
        <f>统计!#REF!-统计!#REF!</f>
        <v>#REF!</v>
      </c>
      <c r="L13" s="27" t="e">
        <f>统计!#REF!-统计!#REF!</f>
        <v>#REF!</v>
      </c>
      <c r="M13" s="27" t="e">
        <f>统计!#REF!-统计!#REF!</f>
        <v>#REF!</v>
      </c>
      <c r="N13" s="30"/>
    </row>
    <row r="14" spans="1:14" ht="15.75" customHeight="1">
      <c r="A14" s="26"/>
      <c r="B14" s="27" t="e">
        <f>C14+D14+E14+F14+G14</f>
        <v>#REF!</v>
      </c>
      <c r="C14" s="27" t="e">
        <f>统计!#REF!-统计!#REF!</f>
        <v>#REF!</v>
      </c>
      <c r="D14" s="27" t="e">
        <f>统计!#REF!-统计!#REF!</f>
        <v>#REF!</v>
      </c>
      <c r="E14" s="27" t="e">
        <f>统计!#REF!-统计!#REF!</f>
        <v>#REF!</v>
      </c>
      <c r="F14" s="27" t="e">
        <f>统计!#REF!-统计!#REF!</f>
        <v>#REF!</v>
      </c>
      <c r="G14" s="27" t="e">
        <f>统计!#REF!-统计!#REF!</f>
        <v>#REF!</v>
      </c>
      <c r="H14" s="27" t="e">
        <f>I14+J14+K14+L14+M14</f>
        <v>#REF!</v>
      </c>
      <c r="I14" s="27" t="e">
        <f>统计!#REF!-统计!#REF!</f>
        <v>#REF!</v>
      </c>
      <c r="J14" s="27" t="e">
        <f>统计!#REF!-统计!#REF!</f>
        <v>#REF!</v>
      </c>
      <c r="K14" s="27" t="e">
        <f>统计!#REF!-统计!#REF!</f>
        <v>#REF!</v>
      </c>
      <c r="L14" s="27" t="e">
        <f>统计!#REF!-统计!#REF!</f>
        <v>#REF!</v>
      </c>
      <c r="M14" s="27" t="e">
        <f>统计!#REF!-统计!#REF!</f>
        <v>#REF!</v>
      </c>
      <c r="N14" s="30"/>
    </row>
    <row r="15" spans="1:14" ht="15.75" customHeight="1">
      <c r="A15" s="26" t="s">
        <v>8</v>
      </c>
      <c r="B15" s="27" t="e">
        <f aca="true" t="shared" si="0" ref="B15:M15">SUM(B10:B14)</f>
        <v>#REF!</v>
      </c>
      <c r="C15" s="27" t="e">
        <f t="shared" si="0"/>
        <v>#REF!</v>
      </c>
      <c r="D15" s="27" t="e">
        <f t="shared" si="0"/>
        <v>#REF!</v>
      </c>
      <c r="E15" s="27" t="e">
        <f t="shared" si="0"/>
        <v>#REF!</v>
      </c>
      <c r="F15" s="27" t="e">
        <f t="shared" si="0"/>
        <v>#REF!</v>
      </c>
      <c r="G15" s="27" t="e">
        <f t="shared" si="0"/>
        <v>#REF!</v>
      </c>
      <c r="H15" s="27" t="e">
        <f t="shared" si="0"/>
        <v>#REF!</v>
      </c>
      <c r="I15" s="27" t="e">
        <f t="shared" si="0"/>
        <v>#REF!</v>
      </c>
      <c r="J15" s="27" t="e">
        <f t="shared" si="0"/>
        <v>#REF!</v>
      </c>
      <c r="K15" s="27" t="e">
        <f t="shared" si="0"/>
        <v>#REF!</v>
      </c>
      <c r="L15" s="27" t="e">
        <f t="shared" si="0"/>
        <v>#REF!</v>
      </c>
      <c r="M15" s="27" t="e">
        <f t="shared" si="0"/>
        <v>#REF!</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大米</cp:lastModifiedBy>
  <cp:lastPrinted>2013-09-24T02:52:58Z</cp:lastPrinted>
  <dcterms:created xsi:type="dcterms:W3CDTF">2012-01-12T08:34:13Z</dcterms:created>
  <dcterms:modified xsi:type="dcterms:W3CDTF">2019-10-10T08:03:16Z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11</vt:lpwstr>
  </property>
</Properties>
</file>