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表" sheetId="1" r:id="rId1"/>
  </sheets>
  <externalReferences>
    <externalReference r:id="rId2"/>
  </externalReferences>
  <definedNames>
    <definedName name="_xlnm._FilterDatabase" localSheetId="0" hidden="1">汇总表!$A$4:$AC$27</definedName>
    <definedName name="_xlnm.Print_Area" localSheetId="0">汇总表!$A$1:$AA$27</definedName>
    <definedName name="INFORMATION_SDU__001__FB_P_PERF_GOAL__c36__textarea">'[1]4生成入库申报表a4'!#REF!</definedName>
    <definedName name="INFORMATION_SDU__001__FB_P_PERF_GOAL__c37__textarea">'[1]4生成入库申报表a4'!#REF!</definedName>
    <definedName name="INFORMATION_SDU__001__FB_P_PERF_GOAL__c38__textarea">'[1]4生成入库申报表a4'!#REF!</definedName>
    <definedName name="mlb_per_ind_table__002__FB_P_PERF_GOAL__c12__combobox">'[1]4生成入库申报表a4'!$A$25</definedName>
    <definedName name="mlb_per_ind_table__002__FB_P_PERF_GOAL__c13__combobox">'[1]4生成入库申报表a4'!$B$25</definedName>
    <definedName name="mlb_per_ind_table__002__FB_P_PERF_GOAL__c14__text">'[1]4生成入库申报表a4'!$C$25</definedName>
    <definedName name="mlb_per_ind_table__002__FB_P_PERF_GOAL__c39__text">'[1]4生成入库申报表a4'!$D$25</definedName>
    <definedName name="PERP_NOW__001__FB_P_PERF_GOAL__c3__textarea">'[1]4生成入库申报表a4'!$A$22</definedName>
    <definedName name="PERP_NOW__001__FB_P_PERF_GOAL__prj_xmzmb__textarea">'[1]4生成入库申报表a4'!$A$21</definedName>
    <definedName name="PRJ_FUND_SECOND__002__FB_P_DETAIL_PFS__c2__text">'[1]4生成入库申报表a4'!$A$17</definedName>
    <definedName name="PRJ_FUND_SECOND__002__FB_P_DETAIL_PFS__total_prices__decimal">'[1]4生成入库申报表a4'!$B$17</definedName>
    <definedName name="PRJBASEINFO_UI__001__FB_P_BASE__agency__treeassist">'[1]4生成入库申报表a4'!$C$7</definedName>
    <definedName name="PRJBASEINFO_UI__001__FB_P_BASE__approval_authority__treeassist">'[1]4生成入库申报表a4'!$A$9</definedName>
    <definedName name="PRJBASEINFO_UI__001__FB_P_BASE__c12__textarea">'[1]4生成入库申报表a4'!$A$13</definedName>
    <definedName name="PRJBASEINFO_UI__001__FB_P_BASE__c2__text">'[1]4生成入库申报表a4'!$C$12</definedName>
    <definedName name="PRJBASEINFO_UI__001__FB_P_BASE__c44__text">'[1]4生成入库申报表a4'!$A$7</definedName>
    <definedName name="PRJBASEINFO_UI__001__FB_P_BASE__c5__text">'[1]4生成入库申报表a4'!$A$12</definedName>
    <definedName name="PRJBASEINFO_UI__001__FB_P_BASE__c8__combobox">'[1]4生成入库申报表a4'!$C$9</definedName>
    <definedName name="PRJBASEINFO_UI__001__FB_P_BASE__current_prices__decimal">'[1]4生成入库申报表a4'!$C$8</definedName>
    <definedName name="PRJBASEINFO_UI__001__FB_P_BASE__cxzt__combobox">'[1]4生成入库申报表a4'!$E$9</definedName>
    <definedName name="PRJBASEINFO_UI__001__FB_P_BASE__declare_agency__treeassist">'[1]4生成入库申报表a4'!$E$6</definedName>
    <definedName name="PRJBASEINFO_UI__001__FB_P_BASE__director_agency__treeassist">'[1]4生成入库申报表a4'!$C$6</definedName>
    <definedName name="PRJBASEINFO_UI__001__FB_P_BASE__end_date__combobox">'[1]4生成入库申报表a4'!$C$10</definedName>
    <definedName name="PRJBASEINFO_UI__001__FB_P_BASE__exploit_agency_code__text">'[1]4生成入库申报表a4'!$E$7</definedName>
    <definedName name="PRJBASEINFO_UI__001__FB_P_BASE__is_jjxm__combobox">'[1]4生成入库申报表a4'!$A$11</definedName>
    <definedName name="PRJBASEINFO_UI__001__FB_P_BASE__is_kyxm__combobox">'[1]4生成入库申报表a4'!$E$11</definedName>
    <definedName name="PRJBASEINFO_UI__001__FB_P_BASE__is_snzj__combobox">'[1]4生成入库申报表a4'!$E$10</definedName>
    <definedName name="PRJBASEINFO_UI__001__FB_P_BASE__is_xxh__combobox">'[1]4生成入库申报表a4'!$C$11</definedName>
    <definedName name="PRJBASEINFO_UI__001__FB_P_BASE__last_prices__text">'[1]4生成入库申报表a4'!$E$8</definedName>
    <definedName name="PRJBASEINFO_UI__001__FB_P_BASE__lsmc__text">'[1]4生成入库申报表a4'!$E$5</definedName>
    <definedName name="PRJBASEINFO_UI__001__FB_P_BASE__mb__treeassist">'[1]4生成入库申报表a4'!$A$5</definedName>
    <definedName name="PRJBASEINFO_UI__001__FB_P_BASE__prj_name__text">'[1]4生成入库申报表a4'!$C$5</definedName>
    <definedName name="PRJBASEINFO_UI__001__FB_P_BASE__prj_show_code__text">'[1]4生成入库申报表a4'!$A$6</definedName>
    <definedName name="PRJBASEINFO_UI__001__FB_P_BASE__prjclassify__treeassist">'[1]4生成入库申报表a4'!$C$4</definedName>
    <definedName name="PRJBASEINFO_UI__001__FB_P_BASE__prjoneclass__treeassist">'[1]4生成入库申报表a4'!$A$4</definedName>
    <definedName name="PRJBASEINFO_UI__001__FB_P_BASE__start_date__combobox">'[1]4生成入库申报表a4'!$A$10</definedName>
    <definedName name="PRJBASEINFO_UI__001__FB_P_BASE__trzj__decimal">'[1]4生成入库申报表a4'!$A$8</definedName>
    <definedName name="PRJBASEINFO_UI__001__FB_P_BASE__xmgs__textarea">'[1]4生成入库申报表a4'!$A$14</definedName>
    <definedName name="PRJBASEINFO_UI__001__FB_P_BASE__xzjc__combobox">'[1]4生成入库申报表a4'!$E$4</definedName>
    <definedName name="_xlnm.Print_Titles" hidden="1">#N/A</definedName>
    <definedName name="_xlnm.Print_Titles" localSheetId="0">汇总表!$4:$5</definedName>
  </definedNames>
  <calcPr calcId="144525"/>
</workbook>
</file>

<file path=xl/sharedStrings.xml><?xml version="1.0" encoding="utf-8"?>
<sst xmlns="http://schemas.openxmlformats.org/spreadsheetml/2006/main" count="152" uniqueCount="122">
  <si>
    <t>附件</t>
  </si>
  <si>
    <t>2025年市重大项目前期工作经费（第二批）安排计划表</t>
  </si>
  <si>
    <t>资金单位：万元</t>
  </si>
  <si>
    <t>序号</t>
  </si>
  <si>
    <t>项目单位</t>
  </si>
  <si>
    <t>牵头责任单位</t>
  </si>
  <si>
    <t>项目名称</t>
  </si>
  <si>
    <t>建设规模及建设内容</t>
  </si>
  <si>
    <t>项目估算总投资</t>
  </si>
  <si>
    <t>项目建设政策文件依据和申报理由</t>
  </si>
  <si>
    <t>（计划）开工时间</t>
  </si>
  <si>
    <t>项目所在地</t>
  </si>
  <si>
    <t>前期工作进展情况</t>
  </si>
  <si>
    <t>专项债安排情况</t>
  </si>
  <si>
    <t>国债安排情况</t>
  </si>
  <si>
    <t>大规模设备更新安排情况</t>
  </si>
  <si>
    <t>中央预算内投资安排情况</t>
  </si>
  <si>
    <t>项目前期工作费用总需求额度</t>
  </si>
  <si>
    <t>已安排省前期工作经费</t>
  </si>
  <si>
    <t>2025年前期工作及申请前期工作经费</t>
  </si>
  <si>
    <t>第三方核定金额</t>
  </si>
  <si>
    <t>是否申报列入2025年市本级政府投资计划项目</t>
  </si>
  <si>
    <t>是否申报列入2025年市重点（正式/预备）项目</t>
  </si>
  <si>
    <t>是否已立项</t>
  </si>
  <si>
    <t>规划(预可研）阶段</t>
  </si>
  <si>
    <t xml:space="preserve">可研阶段
</t>
  </si>
  <si>
    <t xml:space="preserve">初步设计阶段
</t>
  </si>
  <si>
    <t xml:space="preserve">用地落实情况
</t>
  </si>
  <si>
    <t>累计安排额度</t>
  </si>
  <si>
    <t>截至9月底已支出金额</t>
  </si>
  <si>
    <t>前期工作内容</t>
  </si>
  <si>
    <t>支出计划</t>
  </si>
  <si>
    <t>2025年申请前期工作经费</t>
  </si>
  <si>
    <t>合计（共6项）</t>
  </si>
  <si>
    <t>一、交通领域（5项）</t>
  </si>
  <si>
    <t>韶关市粤丹工程管理有限公司</t>
  </si>
  <si>
    <t>市交通运输局</t>
  </si>
  <si>
    <t xml:space="preserve">省道S247线乐昌市金水湾至龙山温泉段 </t>
  </si>
  <si>
    <t>本项目位于乐昌市，路线呈北南走向，起于湖南省与乐昌市交界金水湾附近，终点止于龙山温泉附近，与现状省道S247线相接，路线全长31.007km。</t>
  </si>
  <si>
    <t>1.本工程已纳入《2024年省重点建设项目计划》
2.本项目的建设是实施广东省“十四五”规划的需要。根据广东省二十年基本实现现代化的要求：公路交通将实现省到地级市通高速公路，市至县（市）通二级公路，镇到镇通二、二级公路，管理区通等级公路。本项目属于国道建设项目，也属于市到镇公路的一部分，将其改建为二级公路，对韶关的经济以及韶关周边地区的经济发展都起着重要的作用，也有助于广东省“十四五”规划建设的需要。
3.根据《关于印发“十四五”时期普通国省道省级补助标准的通知》（粤财综〔2022〕36号），项目核定省级补助资金24000万元（暂定），其余所需资金由地方自筹解决。</t>
  </si>
  <si>
    <t>韶关市乐昌市</t>
  </si>
  <si>
    <t>是</t>
  </si>
  <si>
    <t>已于2024年8月项目规划获批</t>
  </si>
  <si>
    <t>已于2024年9月完成可研批复</t>
  </si>
  <si>
    <t>计划2025年7月完成初步设计概算</t>
  </si>
  <si>
    <t>计划2025年12月用地材料获批</t>
  </si>
  <si>
    <t>勘察设计（初步设计及施工图设计）</t>
  </si>
  <si>
    <t>预计11月支出400万元</t>
  </si>
  <si>
    <t>正式</t>
  </si>
  <si>
    <t>国道G535线乐昌老坪石至上埔村段公路改建工程</t>
  </si>
  <si>
    <t>改建工程起于乐昌市坪石镇坪石大桥东桥头，终于上埔村(接回国道G535线 )，路线长约10.2公里。改建线路采用双向两车道二级公路技术标准，设计速度40公里,小时，路基宽12米，具体横断面布置在设计阶段确定。线路共设置桥梁786.6米/2座。</t>
  </si>
  <si>
    <t>1.本工程已纳入《2024 年省重点建设项目计划（草案）》
2.本项目的建设是实施广东省“十三五”规划的需要。根据广东省二十年基本实现现代化的要求：公路交通将实现省到地级市通高速公路，市至县（市）通二级公路，镇到镇通二、二级公路，管理区通等级公路。本项目属于国道建设项目，也属于市到镇公路的一部分，将其改建为二级公路，对韶关的经济以及韶关周边地区的经济发展都起着重要的作用，也有助于广东省“十三五”规划建设的需要。
3.目前勘察设计招标文件已报省交通运输厅核准备案，预计2024年8月开展勘察设计招标工作。
4.根据《广东省交通运输厅关于国道G535线乐昌老坪石至上埔村段改建国道G535线乐昌老坪石至上埔村段改建工程资金筹措方案工程可行性研究报告审查意见的函》（粤交规函〔2019〕573 号）、《广东省交通运输厅关于印发2017至2020年普通国省道建设项目库的通知（粤交规[2017]1179 号），项目核定省级补助资金 14252万元（暂定），其余所需资金由地方自筹解决。需地方配套项目建设资金16157万元，乐昌市可通过一般公共预算安排、申请发行地方政府债券等方式筹集本项目建设资金。</t>
  </si>
  <si>
    <t>已于2019年9月项目规划获批</t>
  </si>
  <si>
    <t>已于2020年2月完成可研批复</t>
  </si>
  <si>
    <t>计划2025年6月完成初步设计概算</t>
  </si>
  <si>
    <t>施工图设计</t>
  </si>
  <si>
    <t>预计12月支出300万元</t>
  </si>
  <si>
    <t>省道S518线上廊至九峰段改建工程</t>
  </si>
  <si>
    <t>项目起点位于乐昌市磨石下北方向与湖南省交界处，终点位于省道248线K69+690处，全长13.765 公里。项目按三级公路标准设计，设计速度30公里/小时，路基宽7.5米，其中沥青混凝土路面5.7公里、水泥混凝土路面8.065公里，全线小桥1座、中桥1座、涵洞65座、交叉工程13处。</t>
  </si>
  <si>
    <t>1.本工程已纳入《2024年省重点建设项目计划》
2.本项目的建设是实施广东省“十四五”规划的需要。根据广东省二十年基本实现现代化的要求：公路交通将实现省到地级市通高速公路，市至县（市）通二级公路，镇到镇通二、二级公路，管理区通等级公路。本项目属于国道建设项目，也属于市到镇公路的一部分，将其改建为二级公路，对韶关的经济以及韶关周边地区的经济发展都起着重要的作用，也有助于广东省“十四五”规划建设的需要。
3.目前该项目已选取勘察设计招标代理，正开展招标文件编制工作。
4.根据《关于印发“十四五”时期普通国省道省级补助标准的通知》（粤财综〔2022〕36号），项目核定省级补助资金9800万元（暂定），其余所需资金由地方自筹解决。</t>
  </si>
  <si>
    <t>已于2022年12月项目规划获批</t>
  </si>
  <si>
    <t>已于2023年8月完成可研批复</t>
  </si>
  <si>
    <t>测绘</t>
  </si>
  <si>
    <t>预计11月支出2万元</t>
  </si>
  <si>
    <t>预备</t>
  </si>
  <si>
    <t>用地预审和选址意见书</t>
  </si>
  <si>
    <t>预计11月支出15万元</t>
  </si>
  <si>
    <t>环境影响评价</t>
  </si>
  <si>
    <t>预计11月支出6万元</t>
  </si>
  <si>
    <t>社会稳定风险评估</t>
  </si>
  <si>
    <t>预计11月支出3万元</t>
  </si>
  <si>
    <t>编制可行性研究报告</t>
  </si>
  <si>
    <t>预计11月支出18万元</t>
  </si>
  <si>
    <t>初步设计</t>
  </si>
  <si>
    <t>预计11月支出60.71万元</t>
  </si>
  <si>
    <t>韶关市公路事务中心</t>
  </si>
  <si>
    <t>国道G220线南雄中站村至头塘铺段路面改造工程</t>
  </si>
  <si>
    <t>路面改造14.2公里的二级公路</t>
  </si>
  <si>
    <t>2024年广东省普通国省道路面养护工程项目更新库,拟申请上级补助资金5959万元。</t>
  </si>
  <si>
    <t>南雄</t>
  </si>
  <si>
    <t>2024年8月纳入项目库</t>
  </si>
  <si>
    <t>2024年10月18日批复建设方案</t>
  </si>
  <si>
    <t>无</t>
  </si>
  <si>
    <t>无新增用地</t>
  </si>
  <si>
    <t>建设方案编制</t>
  </si>
  <si>
    <t>2025年7月支付50.24万元</t>
  </si>
  <si>
    <t>否</t>
  </si>
  <si>
    <t>省道S245翁源县红岭路口至六里段路面改造工程</t>
  </si>
  <si>
    <t>路面改造15公里的三级公路</t>
  </si>
  <si>
    <t>2024年广东省普通国省道路面养护工程项目更新库，拟申请上级补助资金2605万元。</t>
  </si>
  <si>
    <t>翁源</t>
  </si>
  <si>
    <t>正在进行建设方案报批</t>
  </si>
  <si>
    <t>2025年6月支付43.16万元</t>
  </si>
  <si>
    <t>二、文化旅游领域（1项）</t>
  </si>
  <si>
    <t>韶关市丹霞山旅游投资经营有限公司</t>
  </si>
  <si>
    <t>丹霞山管委会</t>
  </si>
  <si>
    <t>三十里浈江画廊全域旅游配套设施建设项目</t>
  </si>
  <si>
    <t>三十里浈江画廊全域旅游配套设施建设项目：1.开发浈江大桥镇长坝村至周田镇较坑村段三十里浈江画廊游船项目，全长15公里；2.新建浈江长坝与较坑游船停靠点，并新增游船项目；3.新建五马寨东坡至南坡至西坡至尺古塘至长坝码头防火巡护步道；4.新建五马寨环山巡护步道；5.新建白芒坝青少年研学实践营地及相关配套基础设施；6.新建五马寨东坡游客中心、生态停车场、旅游厕所、游船停靠点、景区道路，亲水步道，亲水平台、新建青少年研学实践营地及相关配套基础设施建设、登山步道、旅游风情街，观景台、标识标牌、智慧导览图、智能语音播报讲解系统、监控系统、垃圾桶等；7.新建水上运动赛事训练、培训基地；8.长坝、五马寨、较坑、乱石滩等四处旅游智慧停车场及公厕。</t>
  </si>
  <si>
    <t>为落实市政府主要领导关于三十里浈江画廊全域旅游配套设施建设项目调研指示，抢抓2025年广东省专项债“自审自发”政策契机，结合韶关“一带五环”高质量发展区文旅产业发展规划，积极谋划的文旅产业项目</t>
  </si>
  <si>
    <t>仁化县丹霞山</t>
  </si>
  <si>
    <t>计划2025年9月完成可研及项目立项</t>
  </si>
  <si>
    <t>计划2025年12底完成初步设计报告编制</t>
  </si>
  <si>
    <t>计划2025年12月完成用地预审</t>
  </si>
  <si>
    <t>拟申请9000万元</t>
  </si>
  <si>
    <t>1.编制项目可行性研究报告</t>
  </si>
  <si>
    <t>预计6月支出35.7万元</t>
  </si>
  <si>
    <t>2.用地预审与选址意见书</t>
  </si>
  <si>
    <t>预计9月支出20万元</t>
  </si>
  <si>
    <t>3.社会稳定风险评估</t>
  </si>
  <si>
    <t>预计10月支出19万元</t>
  </si>
  <si>
    <t>4.环境影响评价报告</t>
  </si>
  <si>
    <t>预计10月支出8.64万元</t>
  </si>
  <si>
    <t>5.防洪评价报告</t>
  </si>
  <si>
    <t>预计10月支出50万元</t>
  </si>
  <si>
    <t>6.通航评价</t>
  </si>
  <si>
    <t>预计10月支出30万元</t>
  </si>
  <si>
    <t>7.用地报批</t>
  </si>
  <si>
    <t>预计12月支出30万元</t>
  </si>
  <si>
    <t>8.项目规划设计方案</t>
  </si>
  <si>
    <t>预计12月支出200万元</t>
  </si>
  <si>
    <t>9.施工图设计</t>
  </si>
  <si>
    <t>预计12月支出180万元</t>
  </si>
</sst>
</file>

<file path=xl/styles.xml><?xml version="1.0" encoding="utf-8"?>
<styleSheet xmlns="http://schemas.openxmlformats.org/spreadsheetml/2006/main">
  <numFmts count="9">
    <numFmt numFmtId="176" formatCode="#0"/>
    <numFmt numFmtId="177" formatCode="0.00_ "/>
    <numFmt numFmtId="44" formatCode="_ &quot;￥&quot;* #,##0.00_ ;_ &quot;￥&quot;* \-#,##0.00_ ;_ &quot;￥&quot;* &quot;-&quot;??_ ;_ @_ "/>
    <numFmt numFmtId="178" formatCode="0_);\(0\)"/>
    <numFmt numFmtId="42" formatCode="_ &quot;￥&quot;* #,##0_ ;_ &quot;￥&quot;* \-#,##0_ ;_ &quot;￥&quot;* &quot;-&quot;_ ;_ @_ "/>
    <numFmt numFmtId="41" formatCode="_ * #,##0_ ;_ * \-#,##0_ ;_ * &quot;-&quot;_ ;_ @_ "/>
    <numFmt numFmtId="43" formatCode="_ * #,##0.00_ ;_ * \-#,##0.00_ ;_ * &quot;-&quot;??_ ;_ @_ "/>
    <numFmt numFmtId="179" formatCode="0_ "/>
    <numFmt numFmtId="180" formatCode="yyyy&quot;年&quot;m&quot;月&quot;;@"/>
  </numFmts>
  <fonts count="32">
    <font>
      <sz val="12"/>
      <name val="宋体"/>
      <charset val="134"/>
    </font>
    <font>
      <sz val="10"/>
      <name val="仿宋"/>
      <charset val="134"/>
    </font>
    <font>
      <b/>
      <sz val="10"/>
      <name val="宋体"/>
      <charset val="134"/>
    </font>
    <font>
      <sz val="10"/>
      <name val="宋体"/>
      <charset val="134"/>
    </font>
    <font>
      <sz val="10"/>
      <name val="Times New Roman"/>
      <charset val="0"/>
    </font>
    <font>
      <sz val="22"/>
      <name val="黑体"/>
      <charset val="134"/>
    </font>
    <font>
      <sz val="11"/>
      <name val="仿宋_GB2312"/>
      <charset val="134"/>
    </font>
    <font>
      <sz val="11"/>
      <name val="仿宋"/>
      <charset val="134"/>
    </font>
    <font>
      <b/>
      <sz val="10"/>
      <name val="宋体"/>
      <charset val="0"/>
    </font>
    <font>
      <sz val="11"/>
      <name val="仿宋"/>
      <charset val="0"/>
    </font>
    <font>
      <sz val="11"/>
      <color indexed="8"/>
      <name val="仿宋"/>
      <charset val="134"/>
    </font>
    <font>
      <sz val="10"/>
      <color indexed="8"/>
      <name val="仿宋"/>
      <charset val="134"/>
    </font>
    <font>
      <sz val="11"/>
      <name val="宋体"/>
      <charset val="134"/>
    </font>
    <font>
      <sz val="11"/>
      <color indexed="8"/>
      <name val="宋体"/>
      <charset val="0"/>
    </font>
    <font>
      <sz val="11"/>
      <color indexed="9"/>
      <name val="宋体"/>
      <charset val="0"/>
    </font>
    <font>
      <sz val="11"/>
      <color indexed="62"/>
      <name val="宋体"/>
      <charset val="0"/>
    </font>
    <font>
      <b/>
      <sz val="11"/>
      <color indexed="62"/>
      <name val="宋体"/>
      <charset val="134"/>
    </font>
    <font>
      <u/>
      <sz val="11"/>
      <color indexed="12"/>
      <name val="宋体"/>
      <charset val="0"/>
    </font>
    <font>
      <sz val="9"/>
      <name val="宋体"/>
      <charset val="134"/>
    </font>
    <font>
      <b/>
      <sz val="11"/>
      <color indexed="8"/>
      <name val="宋体"/>
      <charset val="0"/>
    </font>
    <font>
      <b/>
      <sz val="18"/>
      <color indexed="62"/>
      <name val="宋体"/>
      <charset val="134"/>
    </font>
    <font>
      <u/>
      <sz val="11"/>
      <color indexed="20"/>
      <name val="宋体"/>
      <charset val="0"/>
    </font>
    <font>
      <b/>
      <sz val="13"/>
      <color indexed="62"/>
      <name val="宋体"/>
      <charset val="134"/>
    </font>
    <font>
      <b/>
      <sz val="11"/>
      <color indexed="9"/>
      <name val="宋体"/>
      <charset val="0"/>
    </font>
    <font>
      <sz val="11"/>
      <color indexed="60"/>
      <name val="宋体"/>
      <charset val="0"/>
    </font>
    <font>
      <b/>
      <sz val="15"/>
      <color indexed="62"/>
      <name val="宋体"/>
      <charset val="134"/>
    </font>
    <font>
      <sz val="11"/>
      <color indexed="52"/>
      <name val="宋体"/>
      <charset val="0"/>
    </font>
    <font>
      <b/>
      <sz val="11"/>
      <color indexed="52"/>
      <name val="宋体"/>
      <charset val="0"/>
    </font>
    <font>
      <sz val="11"/>
      <color indexed="10"/>
      <name val="宋体"/>
      <charset val="0"/>
    </font>
    <font>
      <i/>
      <sz val="11"/>
      <color indexed="23"/>
      <name val="宋体"/>
      <charset val="0"/>
    </font>
    <font>
      <sz val="11"/>
      <color indexed="17"/>
      <name val="宋体"/>
      <charset val="0"/>
    </font>
    <font>
      <b/>
      <sz val="11"/>
      <color indexed="63"/>
      <name val="宋体"/>
      <charset val="0"/>
    </font>
  </fonts>
  <fills count="17">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9"/>
        <bgColor indexed="64"/>
      </patternFill>
    </fill>
    <fill>
      <patternFill patternType="solid">
        <fgColor indexed="29"/>
        <bgColor indexed="64"/>
      </patternFill>
    </fill>
    <fill>
      <patternFill patternType="solid">
        <fgColor indexed="53"/>
        <bgColor indexed="64"/>
      </patternFill>
    </fill>
    <fill>
      <patternFill patternType="solid">
        <fgColor indexed="57"/>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indexed="27"/>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49"/>
      </top>
      <bottom style="double">
        <color indexed="49"/>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2">
    <xf numFmtId="0" fontId="0" fillId="0" borderId="0">
      <alignment vertical="center"/>
    </xf>
    <xf numFmtId="0" fontId="18" fillId="0" borderId="0">
      <alignment vertical="center"/>
    </xf>
    <xf numFmtId="0" fontId="18" fillId="0" borderId="0">
      <alignment vertical="center"/>
    </xf>
    <xf numFmtId="0" fontId="0" fillId="0" borderId="0"/>
    <xf numFmtId="0" fontId="14" fillId="1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31" fillId="6" borderId="12" applyNumberFormat="false" applyAlignment="false" applyProtection="false">
      <alignment vertical="center"/>
    </xf>
    <xf numFmtId="0" fontId="23" fillId="14" borderId="9" applyNumberFormat="false" applyAlignment="false" applyProtection="false">
      <alignment vertical="center"/>
    </xf>
    <xf numFmtId="0" fontId="24" fillId="10" borderId="0" applyNumberFormat="false" applyBorder="false" applyAlignment="false" applyProtection="false">
      <alignment vertical="center"/>
    </xf>
    <xf numFmtId="0" fontId="25" fillId="0" borderId="8"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0" fontId="13"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9" fillId="0" borderId="7" applyNumberFormat="false" applyFill="false" applyAlignment="false" applyProtection="false">
      <alignment vertical="center"/>
    </xf>
    <xf numFmtId="0" fontId="13" fillId="16"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3" fillId="5" borderId="0" applyNumberFormat="false" applyBorder="false" applyAlignment="false" applyProtection="false">
      <alignment vertical="center"/>
    </xf>
    <xf numFmtId="0" fontId="0" fillId="2" borderId="11" applyNumberFormat="false" applyFont="false" applyAlignment="false" applyProtection="false">
      <alignment vertical="center"/>
    </xf>
    <xf numFmtId="0" fontId="14" fillId="4"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24" fillId="15" borderId="0" applyNumberFormat="false" applyBorder="false" applyAlignment="false" applyProtection="false">
      <alignment vertical="center"/>
    </xf>
    <xf numFmtId="0" fontId="27" fillId="6" borderId="5" applyNumberFormat="false" applyAlignment="false" applyProtection="false">
      <alignment vertical="center"/>
    </xf>
    <xf numFmtId="0" fontId="14"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14"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5" fillId="5" borderId="5" applyNumberFormat="false" applyAlignment="false" applyProtection="false">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56">
    <xf numFmtId="0" fontId="0" fillId="0" borderId="0" xfId="0">
      <alignment vertical="center"/>
    </xf>
    <xf numFmtId="0" fontId="1" fillId="0" borderId="0" xfId="0" applyFont="true" applyFill="true" applyAlignment="true"/>
    <xf numFmtId="0" fontId="1" fillId="0" borderId="0" xfId="0" applyFont="true" applyFill="true" applyAlignment="true">
      <alignment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0" fillId="0" borderId="0" xfId="0" applyFill="true">
      <alignment vertical="center"/>
    </xf>
    <xf numFmtId="0" fontId="1" fillId="0" borderId="0" xfId="0" applyFont="true" applyFill="true" applyAlignment="true">
      <alignment horizontal="center" vertical="center" wrapText="true"/>
    </xf>
    <xf numFmtId="0" fontId="1" fillId="0" borderId="0" xfId="0" applyFont="true" applyFill="true" applyAlignment="true">
      <alignment horizontal="left" vertical="center" wrapText="true"/>
    </xf>
    <xf numFmtId="179" fontId="4" fillId="0" borderId="0" xfId="0" applyNumberFormat="true" applyFont="true" applyFill="true" applyAlignment="true">
      <alignment horizontal="center" vertical="center" wrapText="true"/>
    </xf>
    <xf numFmtId="179" fontId="4" fillId="0" borderId="0" xfId="0" applyNumberFormat="true" applyFont="true" applyFill="true" applyAlignment="true">
      <alignment horizontal="left" vertical="center" wrapText="true"/>
    </xf>
    <xf numFmtId="179" fontId="4" fillId="0" borderId="0" xfId="0" applyNumberFormat="true" applyFont="true" applyFill="true" applyAlignment="true">
      <alignment horizontal="right" vertical="center" wrapText="true"/>
    </xf>
    <xf numFmtId="0" fontId="0" fillId="0" borderId="0" xfId="0" applyFill="true" applyAlignment="true">
      <alignment horizontal="center" vertical="center"/>
    </xf>
    <xf numFmtId="0" fontId="0" fillId="0" borderId="0" xfId="0" applyBorder="true">
      <alignment vertical="center"/>
    </xf>
    <xf numFmtId="0" fontId="5" fillId="0" borderId="0" xfId="0" applyNumberFormat="true" applyFont="true" applyFill="true" applyAlignment="true">
      <alignment horizontal="center" vertical="center"/>
    </xf>
    <xf numFmtId="0" fontId="5" fillId="0" borderId="0" xfId="0" applyNumberFormat="true" applyFont="true" applyFill="true" applyAlignment="true">
      <alignment horizontal="left" vertical="center"/>
    </xf>
    <xf numFmtId="0" fontId="5" fillId="0" borderId="0" xfId="0" applyFont="true" applyFill="true" applyAlignment="true">
      <alignment horizontal="center" vertical="center" wrapText="true"/>
    </xf>
    <xf numFmtId="0" fontId="5" fillId="0" borderId="0" xfId="0" applyFont="true" applyFill="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2" xfId="0"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2" fillId="0" borderId="4"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178" fontId="7" fillId="0" borderId="1" xfId="3" applyNumberFormat="true" applyFont="true" applyFill="true" applyBorder="true" applyAlignment="true">
      <alignment horizontal="left" vertical="center" wrapText="true"/>
    </xf>
    <xf numFmtId="179" fontId="5" fillId="0" borderId="0" xfId="0" applyNumberFormat="true" applyFont="true" applyFill="true" applyAlignment="true">
      <alignment horizontal="center" vertical="center" wrapText="true"/>
    </xf>
    <xf numFmtId="179" fontId="2"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179" fontId="8" fillId="0" borderId="1" xfId="0" applyNumberFormat="true" applyFont="true" applyFill="true" applyBorder="true" applyAlignment="true">
      <alignment horizontal="center" vertical="center" wrapText="true"/>
    </xf>
    <xf numFmtId="179" fontId="3" fillId="0" borderId="1" xfId="0" applyNumberFormat="true" applyFont="true" applyFill="true" applyBorder="true" applyAlignment="true">
      <alignment horizontal="left" vertical="center" wrapText="true"/>
    </xf>
    <xf numFmtId="179" fontId="9" fillId="0" borderId="1" xfId="0" applyNumberFormat="true" applyFont="true" applyFill="true" applyBorder="true" applyAlignment="true">
      <alignment horizontal="left" vertical="center" wrapText="true"/>
    </xf>
    <xf numFmtId="57" fontId="7" fillId="0" borderId="1" xfId="0" applyNumberFormat="true" applyFont="true" applyFill="true" applyBorder="true" applyAlignment="true">
      <alignment horizontal="center" vertical="center" wrapText="true"/>
    </xf>
    <xf numFmtId="179" fontId="9" fillId="0" borderId="1" xfId="0" applyNumberFormat="true" applyFont="true" applyFill="true" applyBorder="true" applyAlignment="true">
      <alignment horizontal="center" vertical="center" wrapText="true"/>
    </xf>
    <xf numFmtId="179" fontId="7" fillId="0" borderId="1" xfId="3" applyNumberFormat="true" applyFont="true" applyFill="true" applyBorder="true" applyAlignment="true">
      <alignment horizontal="center" vertical="center" wrapText="true"/>
    </xf>
    <xf numFmtId="180" fontId="7" fillId="0" borderId="1" xfId="3" applyNumberFormat="true" applyFont="true" applyFill="true" applyBorder="true" applyAlignment="true">
      <alignment horizontal="center" vertical="center" wrapText="true"/>
    </xf>
    <xf numFmtId="179" fontId="7" fillId="0" borderId="1" xfId="0" applyNumberFormat="true" applyFont="true" applyFill="true" applyBorder="true" applyAlignment="true">
      <alignment horizontal="center" vertical="center" wrapText="true"/>
    </xf>
    <xf numFmtId="179" fontId="7" fillId="0" borderId="1" xfId="0" applyNumberFormat="true"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177" fontId="7" fillId="0" borderId="1" xfId="0" applyNumberFormat="true" applyFont="true" applyFill="true" applyBorder="true" applyAlignment="true">
      <alignment horizontal="center" vertical="center" wrapText="true"/>
    </xf>
    <xf numFmtId="179" fontId="1" fillId="0" borderId="0" xfId="0" applyNumberFormat="true" applyFont="true" applyFill="true" applyAlignment="true">
      <alignment horizontal="right" vertical="center"/>
    </xf>
    <xf numFmtId="0" fontId="2" fillId="0" borderId="1" xfId="0" applyNumberFormat="true" applyFont="true" applyFill="true" applyBorder="true" applyAlignment="true">
      <alignment horizontal="left" vertical="center" wrapText="true"/>
    </xf>
    <xf numFmtId="176" fontId="10" fillId="0" borderId="1" xfId="0" applyNumberFormat="true" applyFont="true" applyFill="true" applyBorder="true" applyAlignment="true">
      <alignment horizontal="left" vertical="center" wrapText="true"/>
    </xf>
    <xf numFmtId="179"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176" fontId="11" fillId="0" borderId="1" xfId="0" applyNumberFormat="true" applyFont="true" applyFill="true" applyBorder="true" applyAlignment="true">
      <alignment horizontal="left" vertical="center" wrapText="true"/>
    </xf>
    <xf numFmtId="179" fontId="7" fillId="0" borderId="1" xfId="0" applyNumberFormat="true" applyFont="true" applyFill="true" applyBorder="true" applyAlignment="true">
      <alignment vertical="center" wrapText="true"/>
    </xf>
    <xf numFmtId="0" fontId="1" fillId="0" borderId="0" xfId="0" applyFont="true" applyFill="true" applyAlignment="true">
      <alignment horizontal="center"/>
    </xf>
    <xf numFmtId="0" fontId="1" fillId="0" borderId="0" xfId="0" applyFont="true" applyFill="true" applyBorder="true" applyAlignment="true"/>
    <xf numFmtId="0" fontId="1" fillId="0" borderId="0"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0" fillId="0" borderId="0" xfId="0" applyFill="true" applyBorder="true">
      <alignment vertical="center"/>
    </xf>
    <xf numFmtId="176" fontId="10"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xf>
  </cellXfs>
  <cellStyles count="52">
    <cellStyle name="常规" xfId="0" builtinId="0"/>
    <cellStyle name="常规 2" xfId="1"/>
    <cellStyle name="常规 5" xfId="2"/>
    <cellStyle name="常规_Sheet1"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admin123/&#26700;&#38754;/2025&#24180;&#24066;&#21069;&#26399;&#36153;&#31532;&#20108;&#25209;/&#38902;&#20851;&#24066;&#20132;&#36890;&#26053;&#28216;&#25237;&#36164;&#38598;&#22242;&#26377;&#38480;&#20844;&#21496;&#20851;&#20110;&#30003;&#25253;&#38902;&#20851;&#24066;2025&#24180;&#37325;&#22823;&#21069;&#26399;&#24037;&#20316;&#32463;&#36153;&#65288;&#31532;&#20108;&#25209;&#65289;&#30340;&#25253;&#21578;///home/admin123/&#26700;&#38754;/&#30465;&#37325;&#22823;&#39033;&#30446;&#21069;&#26399;&#36153;/&#30003;&#25253;2024&#24180;&#21069;&#26399;&#24037;&#20316;&#32463;&#36153;&#65288;&#31532;&#19968;&#25209;&#65289;/&#36890;&#30693;/F:/Users/FGW/Documents/WeChat Files/wxid_musycl0puf9722/FileStorage/File/2023-01/&#39033;&#30446;&#24211;&#34920;&#21333;20230116(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意见"/>
      <sheetName val="1项目管理全流程信息"/>
      <sheetName val="2生成历年全部项目日常管理台账"/>
      <sheetName val="3生成储备入库项目汇总表（a3）"/>
      <sheetName val="4生成入库申报表a4"/>
      <sheetName val="5生成下达资金计划表a4"/>
      <sheetName val="7生成下达资金绩效表a4"/>
      <sheetName val="8生成当年支出进度申报表a3"/>
      <sheetName val="9生成支出进度月度通报汇总表"/>
      <sheetName val="10生成支出进度月度通报项目表"/>
      <sheetName val="11生成绩效自评汇总表"/>
      <sheetName val="Sheet1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C27"/>
  <sheetViews>
    <sheetView tabSelected="1" view="pageBreakPreview" zoomScaleNormal="100" zoomScaleSheetLayoutView="100" workbookViewId="0">
      <pane xSplit="4" ySplit="5" topLeftCell="E6" activePane="bottomRight" state="frozenSplit"/>
      <selection/>
      <selection pane="topRight"/>
      <selection pane="bottomLeft"/>
      <selection pane="bottomRight" activeCell="E7" sqref="E7"/>
    </sheetView>
  </sheetViews>
  <sheetFormatPr defaultColWidth="9" defaultRowHeight="16.5"/>
  <cols>
    <col min="1" max="1" width="6.75" style="6" customWidth="true"/>
    <col min="2" max="3" width="7.65" style="6" customWidth="true"/>
    <col min="4" max="4" width="13.75" style="7" customWidth="true"/>
    <col min="5" max="5" width="31.125" style="7" customWidth="true"/>
    <col min="6" max="6" width="13.375" style="8" customWidth="true"/>
    <col min="7" max="7" width="46.25" style="9" customWidth="true"/>
    <col min="8" max="8" width="12.5" style="6" customWidth="true"/>
    <col min="9" max="9" width="9.99166666666667" style="6" customWidth="true"/>
    <col min="10" max="10" width="7.33333333333333" style="6" customWidth="true"/>
    <col min="11" max="14" width="7.33333333333333" style="10" customWidth="true"/>
    <col min="15" max="18" width="7.80833333333333" style="8" customWidth="true"/>
    <col min="19" max="21" width="7.65" style="8" customWidth="true"/>
    <col min="22" max="22" width="12.65" style="7" customWidth="true"/>
    <col min="23" max="23" width="8.11666666666667" style="7" customWidth="true"/>
    <col min="24" max="25" width="7.96666666666667" style="8" customWidth="true"/>
    <col min="26" max="27" width="9" style="11"/>
    <col min="28" max="29" width="9" style="12"/>
  </cols>
  <sheetData>
    <row r="1" s="1" customFormat="true" ht="19" customHeight="true" spans="1:29">
      <c r="A1" s="7" t="s">
        <v>0</v>
      </c>
      <c r="B1" s="7"/>
      <c r="C1" s="7"/>
      <c r="D1" s="7"/>
      <c r="E1" s="7"/>
      <c r="F1" s="8"/>
      <c r="G1" s="9"/>
      <c r="H1" s="6"/>
      <c r="I1" s="6"/>
      <c r="J1" s="6"/>
      <c r="K1" s="10"/>
      <c r="L1" s="10"/>
      <c r="M1" s="10"/>
      <c r="N1" s="10"/>
      <c r="O1" s="8"/>
      <c r="P1" s="8"/>
      <c r="Q1" s="8"/>
      <c r="R1" s="8"/>
      <c r="S1" s="8"/>
      <c r="T1" s="8"/>
      <c r="U1" s="8"/>
      <c r="V1" s="7"/>
      <c r="W1" s="7"/>
      <c r="X1" s="8"/>
      <c r="Y1" s="8"/>
      <c r="Z1" s="46"/>
      <c r="AA1" s="46"/>
      <c r="AB1" s="47"/>
      <c r="AC1" s="47"/>
    </row>
    <row r="2" s="2" customFormat="true" ht="51" customHeight="true" spans="1:29">
      <c r="A2" s="13" t="s">
        <v>1</v>
      </c>
      <c r="B2" s="13"/>
      <c r="C2" s="13"/>
      <c r="D2" s="14"/>
      <c r="E2" s="14"/>
      <c r="F2" s="13"/>
      <c r="G2" s="13"/>
      <c r="H2" s="13"/>
      <c r="I2" s="13"/>
      <c r="J2" s="13"/>
      <c r="K2" s="13"/>
      <c r="L2" s="13"/>
      <c r="M2" s="13"/>
      <c r="N2" s="13"/>
      <c r="O2" s="13"/>
      <c r="P2" s="13"/>
      <c r="Q2" s="13"/>
      <c r="R2" s="13"/>
      <c r="S2" s="13"/>
      <c r="T2" s="13"/>
      <c r="U2" s="13"/>
      <c r="V2" s="13"/>
      <c r="W2" s="13"/>
      <c r="X2" s="13"/>
      <c r="Y2" s="13"/>
      <c r="Z2" s="13"/>
      <c r="AA2" s="13"/>
      <c r="AB2" s="48"/>
      <c r="AC2" s="48"/>
    </row>
    <row r="3" s="2" customFormat="true" ht="25" customHeight="true" spans="1:29">
      <c r="A3" s="15"/>
      <c r="B3" s="15"/>
      <c r="C3" s="15"/>
      <c r="D3" s="16"/>
      <c r="E3" s="16"/>
      <c r="F3" s="25"/>
      <c r="G3" s="16"/>
      <c r="H3" s="15"/>
      <c r="I3" s="15"/>
      <c r="J3" s="15"/>
      <c r="K3" s="15"/>
      <c r="L3" s="15"/>
      <c r="M3" s="15"/>
      <c r="N3" s="15"/>
      <c r="O3" s="15"/>
      <c r="P3" s="15"/>
      <c r="Q3" s="15"/>
      <c r="R3" s="15"/>
      <c r="S3" s="15"/>
      <c r="T3" s="15"/>
      <c r="U3" s="15"/>
      <c r="V3" s="15"/>
      <c r="W3" s="39" t="s">
        <v>2</v>
      </c>
      <c r="X3" s="39"/>
      <c r="Y3" s="39"/>
      <c r="Z3" s="39"/>
      <c r="AA3" s="39"/>
      <c r="AB3" s="48"/>
      <c r="AC3" s="48"/>
    </row>
    <row r="4" s="3" customFormat="true" ht="30" customHeight="true" spans="1:29">
      <c r="A4" s="17" t="s">
        <v>3</v>
      </c>
      <c r="B4" s="17" t="s">
        <v>4</v>
      </c>
      <c r="C4" s="17" t="s">
        <v>5</v>
      </c>
      <c r="D4" s="17" t="s">
        <v>6</v>
      </c>
      <c r="E4" s="17" t="s">
        <v>7</v>
      </c>
      <c r="F4" s="26" t="s">
        <v>8</v>
      </c>
      <c r="G4" s="17" t="s">
        <v>9</v>
      </c>
      <c r="H4" s="27" t="s">
        <v>10</v>
      </c>
      <c r="I4" s="27" t="s">
        <v>11</v>
      </c>
      <c r="J4" s="26" t="s">
        <v>12</v>
      </c>
      <c r="K4" s="26"/>
      <c r="L4" s="26"/>
      <c r="M4" s="26"/>
      <c r="N4" s="26"/>
      <c r="O4" s="17" t="s">
        <v>13</v>
      </c>
      <c r="P4" s="17" t="s">
        <v>14</v>
      </c>
      <c r="Q4" s="17" t="s">
        <v>15</v>
      </c>
      <c r="R4" s="17" t="s">
        <v>16</v>
      </c>
      <c r="S4" s="26" t="s">
        <v>17</v>
      </c>
      <c r="T4" s="26" t="s">
        <v>18</v>
      </c>
      <c r="U4" s="28"/>
      <c r="V4" s="27" t="s">
        <v>19</v>
      </c>
      <c r="W4" s="40"/>
      <c r="X4" s="26"/>
      <c r="Y4" s="17" t="s">
        <v>20</v>
      </c>
      <c r="Z4" s="17" t="s">
        <v>21</v>
      </c>
      <c r="AA4" s="17" t="s">
        <v>22</v>
      </c>
      <c r="AB4" s="49"/>
      <c r="AC4" s="49"/>
    </row>
    <row r="5" s="3" customFormat="true" ht="62" customHeight="true" spans="1:29">
      <c r="A5" s="17"/>
      <c r="B5" s="17"/>
      <c r="C5" s="17"/>
      <c r="D5" s="17"/>
      <c r="E5" s="17"/>
      <c r="F5" s="28"/>
      <c r="G5" s="17"/>
      <c r="H5" s="27"/>
      <c r="I5" s="27"/>
      <c r="J5" s="27" t="s">
        <v>23</v>
      </c>
      <c r="K5" s="26" t="s">
        <v>24</v>
      </c>
      <c r="L5" s="26" t="s">
        <v>25</v>
      </c>
      <c r="M5" s="26" t="s">
        <v>26</v>
      </c>
      <c r="N5" s="26" t="s">
        <v>27</v>
      </c>
      <c r="O5" s="17"/>
      <c r="P5" s="17"/>
      <c r="Q5" s="17"/>
      <c r="R5" s="17"/>
      <c r="S5" s="26"/>
      <c r="T5" s="26" t="s">
        <v>28</v>
      </c>
      <c r="U5" s="26" t="s">
        <v>29</v>
      </c>
      <c r="V5" s="40" t="s">
        <v>30</v>
      </c>
      <c r="W5" s="40" t="s">
        <v>31</v>
      </c>
      <c r="X5" s="26" t="s">
        <v>32</v>
      </c>
      <c r="Y5" s="17"/>
      <c r="Z5" s="17"/>
      <c r="AA5" s="17"/>
      <c r="AB5" s="49"/>
      <c r="AC5" s="49"/>
    </row>
    <row r="6" s="4" customFormat="true" ht="40" customHeight="true" spans="1:29">
      <c r="A6" s="18" t="s">
        <v>33</v>
      </c>
      <c r="B6" s="19"/>
      <c r="C6" s="19"/>
      <c r="D6" s="20"/>
      <c r="E6" s="29"/>
      <c r="F6" s="28">
        <f>F7+F18</f>
        <v>114707</v>
      </c>
      <c r="G6" s="28"/>
      <c r="H6" s="28"/>
      <c r="I6" s="28"/>
      <c r="J6" s="28"/>
      <c r="K6" s="28"/>
      <c r="L6" s="28"/>
      <c r="M6" s="28"/>
      <c r="N6" s="28"/>
      <c r="O6" s="28">
        <f t="shared" ref="G6:Y6" si="0">O7+O18</f>
        <v>0</v>
      </c>
      <c r="P6" s="28">
        <f t="shared" si="0"/>
        <v>0</v>
      </c>
      <c r="Q6" s="28">
        <f t="shared" si="0"/>
        <v>0</v>
      </c>
      <c r="R6" s="28">
        <f t="shared" si="0"/>
        <v>0</v>
      </c>
      <c r="S6" s="28">
        <f t="shared" si="0"/>
        <v>3466.08</v>
      </c>
      <c r="T6" s="28">
        <f t="shared" si="0"/>
        <v>200</v>
      </c>
      <c r="U6" s="28">
        <f t="shared" si="0"/>
        <v>0</v>
      </c>
      <c r="V6" s="28"/>
      <c r="W6" s="28"/>
      <c r="X6" s="28">
        <f t="shared" si="0"/>
        <v>1446.45</v>
      </c>
      <c r="Y6" s="28">
        <f t="shared" si="0"/>
        <v>970</v>
      </c>
      <c r="Z6" s="50"/>
      <c r="AA6" s="50"/>
      <c r="AB6" s="51"/>
      <c r="AC6" s="51"/>
    </row>
    <row r="7" s="5" customFormat="true" ht="41" customHeight="true" spans="1:29">
      <c r="A7" s="18" t="s">
        <v>34</v>
      </c>
      <c r="B7" s="19"/>
      <c r="C7" s="19"/>
      <c r="D7" s="20"/>
      <c r="E7" s="23"/>
      <c r="F7" s="28">
        <f>SUM(F8:F17)</f>
        <v>94707</v>
      </c>
      <c r="G7" s="30"/>
      <c r="H7" s="31"/>
      <c r="I7" s="22"/>
      <c r="J7" s="22"/>
      <c r="K7" s="22"/>
      <c r="L7" s="22"/>
      <c r="M7" s="22"/>
      <c r="N7" s="22"/>
      <c r="O7" s="28">
        <f>SUM(O8:O17)</f>
        <v>0</v>
      </c>
      <c r="P7" s="28">
        <f t="shared" ref="P7:Y7" si="1">SUM(P8:P17)</f>
        <v>0</v>
      </c>
      <c r="Q7" s="28">
        <f t="shared" si="1"/>
        <v>0</v>
      </c>
      <c r="R7" s="28">
        <f t="shared" si="1"/>
        <v>0</v>
      </c>
      <c r="S7" s="28">
        <f t="shared" si="1"/>
        <v>2892.74</v>
      </c>
      <c r="T7" s="28">
        <f t="shared" si="1"/>
        <v>200</v>
      </c>
      <c r="U7" s="28">
        <f t="shared" si="1"/>
        <v>0</v>
      </c>
      <c r="V7" s="28"/>
      <c r="W7" s="28"/>
      <c r="X7" s="28">
        <f t="shared" si="1"/>
        <v>873.11</v>
      </c>
      <c r="Y7" s="28">
        <f t="shared" si="1"/>
        <v>794</v>
      </c>
      <c r="Z7" s="22"/>
      <c r="AA7" s="52"/>
      <c r="AB7" s="53"/>
      <c r="AC7" s="53"/>
    </row>
    <row r="8" s="5" customFormat="true" ht="177" customHeight="true" spans="1:29">
      <c r="A8" s="21">
        <v>1</v>
      </c>
      <c r="B8" s="22" t="s">
        <v>35</v>
      </c>
      <c r="C8" s="22" t="s">
        <v>36</v>
      </c>
      <c r="D8" s="23" t="s">
        <v>37</v>
      </c>
      <c r="E8" s="23" t="s">
        <v>38</v>
      </c>
      <c r="F8" s="32">
        <v>39879</v>
      </c>
      <c r="G8" s="30" t="s">
        <v>39</v>
      </c>
      <c r="H8" s="31">
        <v>45992</v>
      </c>
      <c r="I8" s="22" t="s">
        <v>40</v>
      </c>
      <c r="J8" s="22" t="s">
        <v>41</v>
      </c>
      <c r="K8" s="37" t="s">
        <v>42</v>
      </c>
      <c r="L8" s="37" t="s">
        <v>43</v>
      </c>
      <c r="M8" s="37" t="s">
        <v>44</v>
      </c>
      <c r="N8" s="37" t="s">
        <v>45</v>
      </c>
      <c r="O8" s="32">
        <v>0</v>
      </c>
      <c r="P8" s="32">
        <v>0</v>
      </c>
      <c r="Q8" s="32">
        <v>0</v>
      </c>
      <c r="R8" s="32">
        <v>0</v>
      </c>
      <c r="S8" s="32">
        <v>1328.74</v>
      </c>
      <c r="T8" s="32">
        <v>0</v>
      </c>
      <c r="U8" s="32">
        <v>0</v>
      </c>
      <c r="V8" s="37" t="s">
        <v>46</v>
      </c>
      <c r="W8" s="41" t="s">
        <v>47</v>
      </c>
      <c r="X8" s="42">
        <v>400</v>
      </c>
      <c r="Y8" s="42">
        <v>400</v>
      </c>
      <c r="Z8" s="54" t="s">
        <v>41</v>
      </c>
      <c r="AA8" s="52" t="s">
        <v>48</v>
      </c>
      <c r="AB8" s="53"/>
      <c r="AC8" s="53"/>
    </row>
    <row r="9" s="5" customFormat="true" ht="309" customHeight="true" spans="1:29">
      <c r="A9" s="21">
        <v>2</v>
      </c>
      <c r="B9" s="22" t="s">
        <v>35</v>
      </c>
      <c r="C9" s="22" t="s">
        <v>36</v>
      </c>
      <c r="D9" s="23" t="s">
        <v>49</v>
      </c>
      <c r="E9" s="23" t="s">
        <v>50</v>
      </c>
      <c r="F9" s="32">
        <v>30409</v>
      </c>
      <c r="G9" s="30" t="s">
        <v>51</v>
      </c>
      <c r="H9" s="31">
        <v>45992</v>
      </c>
      <c r="I9" s="22" t="s">
        <v>40</v>
      </c>
      <c r="J9" s="22" t="s">
        <v>41</v>
      </c>
      <c r="K9" s="37" t="s">
        <v>52</v>
      </c>
      <c r="L9" s="37" t="s">
        <v>53</v>
      </c>
      <c r="M9" s="37" t="s">
        <v>54</v>
      </c>
      <c r="N9" s="37" t="s">
        <v>45</v>
      </c>
      <c r="O9" s="32">
        <v>0</v>
      </c>
      <c r="P9" s="32">
        <v>0</v>
      </c>
      <c r="Q9" s="32">
        <v>0</v>
      </c>
      <c r="R9" s="32">
        <v>0</v>
      </c>
      <c r="S9" s="32">
        <v>533.42</v>
      </c>
      <c r="T9" s="32">
        <v>200</v>
      </c>
      <c r="U9" s="32">
        <v>0</v>
      </c>
      <c r="V9" s="37" t="s">
        <v>55</v>
      </c>
      <c r="W9" s="41" t="s">
        <v>56</v>
      </c>
      <c r="X9" s="42">
        <v>300</v>
      </c>
      <c r="Y9" s="42">
        <v>222</v>
      </c>
      <c r="Z9" s="54" t="s">
        <v>41</v>
      </c>
      <c r="AA9" s="52" t="s">
        <v>48</v>
      </c>
      <c r="AB9" s="53"/>
      <c r="AC9" s="53"/>
    </row>
    <row r="10" ht="24" spans="1:27">
      <c r="A10" s="21">
        <v>3</v>
      </c>
      <c r="B10" s="22" t="s">
        <v>35</v>
      </c>
      <c r="C10" s="22" t="s">
        <v>36</v>
      </c>
      <c r="D10" s="23" t="s">
        <v>57</v>
      </c>
      <c r="E10" s="23" t="s">
        <v>58</v>
      </c>
      <c r="F10" s="32">
        <v>13425</v>
      </c>
      <c r="G10" s="30" t="s">
        <v>59</v>
      </c>
      <c r="H10" s="31">
        <v>45992</v>
      </c>
      <c r="I10" s="22" t="s">
        <v>40</v>
      </c>
      <c r="J10" s="22" t="s">
        <v>41</v>
      </c>
      <c r="K10" s="37" t="s">
        <v>60</v>
      </c>
      <c r="L10" s="37" t="s">
        <v>61</v>
      </c>
      <c r="M10" s="37" t="s">
        <v>54</v>
      </c>
      <c r="N10" s="37" t="s">
        <v>45</v>
      </c>
      <c r="O10" s="32">
        <v>0</v>
      </c>
      <c r="P10" s="32">
        <v>0</v>
      </c>
      <c r="Q10" s="32">
        <v>0</v>
      </c>
      <c r="R10" s="32">
        <v>0</v>
      </c>
      <c r="S10" s="32">
        <v>937.18</v>
      </c>
      <c r="T10" s="32">
        <v>0</v>
      </c>
      <c r="U10" s="32">
        <v>0</v>
      </c>
      <c r="V10" s="43" t="s">
        <v>62</v>
      </c>
      <c r="W10" s="44" t="s">
        <v>63</v>
      </c>
      <c r="X10" s="42">
        <v>104.71</v>
      </c>
      <c r="Y10" s="42">
        <v>104</v>
      </c>
      <c r="Z10" s="52" t="s">
        <v>41</v>
      </c>
      <c r="AA10" s="52" t="s">
        <v>64</v>
      </c>
    </row>
    <row r="11" ht="48" customHeight="true" spans="1:27">
      <c r="A11" s="21"/>
      <c r="B11" s="22"/>
      <c r="C11" s="22"/>
      <c r="D11" s="23"/>
      <c r="E11" s="23"/>
      <c r="F11" s="32"/>
      <c r="G11" s="30"/>
      <c r="H11" s="31"/>
      <c r="I11" s="22"/>
      <c r="J11" s="22"/>
      <c r="K11" s="37"/>
      <c r="L11" s="37"/>
      <c r="M11" s="37"/>
      <c r="N11" s="37"/>
      <c r="O11" s="32"/>
      <c r="P11" s="32"/>
      <c r="Q11" s="32"/>
      <c r="R11" s="32"/>
      <c r="S11" s="32"/>
      <c r="T11" s="32"/>
      <c r="U11" s="32"/>
      <c r="V11" s="43" t="s">
        <v>65</v>
      </c>
      <c r="W11" s="44" t="s">
        <v>66</v>
      </c>
      <c r="X11" s="42"/>
      <c r="Y11" s="42"/>
      <c r="Z11" s="52"/>
      <c r="AA11" s="52"/>
    </row>
    <row r="12" ht="24" spans="1:27">
      <c r="A12" s="21"/>
      <c r="B12" s="22"/>
      <c r="C12" s="22"/>
      <c r="D12" s="23"/>
      <c r="E12" s="23"/>
      <c r="F12" s="32"/>
      <c r="G12" s="30"/>
      <c r="H12" s="31"/>
      <c r="I12" s="22"/>
      <c r="J12" s="22"/>
      <c r="K12" s="37"/>
      <c r="L12" s="37"/>
      <c r="M12" s="37"/>
      <c r="N12" s="37"/>
      <c r="O12" s="32"/>
      <c r="P12" s="32"/>
      <c r="Q12" s="32"/>
      <c r="R12" s="32"/>
      <c r="S12" s="32"/>
      <c r="T12" s="32"/>
      <c r="U12" s="32"/>
      <c r="V12" s="43" t="s">
        <v>67</v>
      </c>
      <c r="W12" s="44" t="s">
        <v>68</v>
      </c>
      <c r="X12" s="42"/>
      <c r="Y12" s="42"/>
      <c r="Z12" s="52"/>
      <c r="AA12" s="52"/>
    </row>
    <row r="13" ht="24" spans="1:27">
      <c r="A13" s="21"/>
      <c r="B13" s="22"/>
      <c r="C13" s="22"/>
      <c r="D13" s="23"/>
      <c r="E13" s="23"/>
      <c r="F13" s="32"/>
      <c r="G13" s="30"/>
      <c r="H13" s="31"/>
      <c r="I13" s="22"/>
      <c r="J13" s="22"/>
      <c r="K13" s="37"/>
      <c r="L13" s="37"/>
      <c r="M13" s="37"/>
      <c r="N13" s="37"/>
      <c r="O13" s="32"/>
      <c r="P13" s="32"/>
      <c r="Q13" s="32"/>
      <c r="R13" s="32"/>
      <c r="S13" s="32"/>
      <c r="T13" s="32"/>
      <c r="U13" s="32"/>
      <c r="V13" s="43" t="s">
        <v>69</v>
      </c>
      <c r="W13" s="44" t="s">
        <v>70</v>
      </c>
      <c r="X13" s="42"/>
      <c r="Y13" s="42"/>
      <c r="Z13" s="52"/>
      <c r="AA13" s="52"/>
    </row>
    <row r="14" ht="26" customHeight="true" spans="1:27">
      <c r="A14" s="21"/>
      <c r="B14" s="22"/>
      <c r="C14" s="22"/>
      <c r="D14" s="23"/>
      <c r="E14" s="23"/>
      <c r="F14" s="32"/>
      <c r="G14" s="30"/>
      <c r="H14" s="31"/>
      <c r="I14" s="22"/>
      <c r="J14" s="22"/>
      <c r="K14" s="37"/>
      <c r="L14" s="37"/>
      <c r="M14" s="37"/>
      <c r="N14" s="37"/>
      <c r="O14" s="32"/>
      <c r="P14" s="32"/>
      <c r="Q14" s="32"/>
      <c r="R14" s="32"/>
      <c r="S14" s="32"/>
      <c r="T14" s="32"/>
      <c r="U14" s="32"/>
      <c r="V14" s="43" t="s">
        <v>71</v>
      </c>
      <c r="W14" s="44" t="s">
        <v>72</v>
      </c>
      <c r="X14" s="42"/>
      <c r="Y14" s="42"/>
      <c r="Z14" s="52"/>
      <c r="AA14" s="52"/>
    </row>
    <row r="15" ht="57" customHeight="true" spans="1:27">
      <c r="A15" s="21"/>
      <c r="B15" s="22"/>
      <c r="C15" s="22"/>
      <c r="D15" s="23"/>
      <c r="E15" s="23"/>
      <c r="F15" s="32"/>
      <c r="G15" s="30"/>
      <c r="H15" s="31"/>
      <c r="I15" s="22"/>
      <c r="J15" s="22"/>
      <c r="K15" s="37"/>
      <c r="L15" s="37"/>
      <c r="M15" s="37"/>
      <c r="N15" s="37"/>
      <c r="O15" s="32"/>
      <c r="P15" s="32"/>
      <c r="Q15" s="32"/>
      <c r="R15" s="32"/>
      <c r="S15" s="32"/>
      <c r="T15" s="32"/>
      <c r="U15" s="32"/>
      <c r="V15" s="43" t="s">
        <v>73</v>
      </c>
      <c r="W15" s="44" t="s">
        <v>74</v>
      </c>
      <c r="X15" s="42"/>
      <c r="Y15" s="42"/>
      <c r="Z15" s="52"/>
      <c r="AA15" s="52"/>
    </row>
    <row r="16" ht="67.5" spans="1:28">
      <c r="A16" s="21">
        <v>4</v>
      </c>
      <c r="B16" s="22" t="s">
        <v>75</v>
      </c>
      <c r="C16" s="22" t="s">
        <v>36</v>
      </c>
      <c r="D16" s="24" t="s">
        <v>76</v>
      </c>
      <c r="E16" s="24" t="s">
        <v>77</v>
      </c>
      <c r="F16" s="33">
        <v>7194</v>
      </c>
      <c r="G16" s="30" t="s">
        <v>78</v>
      </c>
      <c r="H16" s="34">
        <v>45839</v>
      </c>
      <c r="I16" s="22" t="s">
        <v>79</v>
      </c>
      <c r="J16" s="22" t="s">
        <v>41</v>
      </c>
      <c r="K16" s="23" t="s">
        <v>80</v>
      </c>
      <c r="L16" s="30" t="s">
        <v>81</v>
      </c>
      <c r="M16" s="23" t="s">
        <v>82</v>
      </c>
      <c r="N16" s="30" t="s">
        <v>83</v>
      </c>
      <c r="O16" s="22">
        <v>0</v>
      </c>
      <c r="P16" s="22">
        <v>0</v>
      </c>
      <c r="Q16" s="22">
        <v>0</v>
      </c>
      <c r="R16" s="22">
        <v>0</v>
      </c>
      <c r="S16" s="32">
        <v>50.24</v>
      </c>
      <c r="T16" s="32">
        <v>0</v>
      </c>
      <c r="U16" s="32">
        <v>0</v>
      </c>
      <c r="V16" s="23" t="s">
        <v>84</v>
      </c>
      <c r="W16" s="23" t="s">
        <v>85</v>
      </c>
      <c r="X16" s="32">
        <v>35.24</v>
      </c>
      <c r="Y16" s="52">
        <v>35</v>
      </c>
      <c r="Z16" s="52" t="s">
        <v>86</v>
      </c>
      <c r="AA16" s="55" t="s">
        <v>86</v>
      </c>
      <c r="AB16" s="11"/>
    </row>
    <row r="17" ht="54" spans="1:28">
      <c r="A17" s="21">
        <v>5</v>
      </c>
      <c r="B17" s="22" t="s">
        <v>75</v>
      </c>
      <c r="C17" s="22" t="s">
        <v>36</v>
      </c>
      <c r="D17" s="24" t="s">
        <v>87</v>
      </c>
      <c r="E17" s="24" t="s">
        <v>88</v>
      </c>
      <c r="F17" s="33">
        <v>3800</v>
      </c>
      <c r="G17" s="30" t="s">
        <v>89</v>
      </c>
      <c r="H17" s="34">
        <v>45870</v>
      </c>
      <c r="I17" s="22" t="s">
        <v>90</v>
      </c>
      <c r="J17" s="22" t="s">
        <v>86</v>
      </c>
      <c r="K17" s="23" t="s">
        <v>80</v>
      </c>
      <c r="L17" s="30" t="s">
        <v>91</v>
      </c>
      <c r="M17" s="23" t="s">
        <v>82</v>
      </c>
      <c r="N17" s="30" t="s">
        <v>83</v>
      </c>
      <c r="O17" s="22">
        <v>0</v>
      </c>
      <c r="P17" s="22">
        <v>0</v>
      </c>
      <c r="Q17" s="22">
        <v>0</v>
      </c>
      <c r="R17" s="22">
        <v>0</v>
      </c>
      <c r="S17" s="32">
        <v>43.16</v>
      </c>
      <c r="T17" s="32">
        <v>0</v>
      </c>
      <c r="U17" s="32">
        <v>0</v>
      </c>
      <c r="V17" s="23" t="s">
        <v>84</v>
      </c>
      <c r="W17" s="23" t="s">
        <v>92</v>
      </c>
      <c r="X17" s="32">
        <v>33.16</v>
      </c>
      <c r="Y17" s="52">
        <v>33</v>
      </c>
      <c r="Z17" s="52" t="s">
        <v>86</v>
      </c>
      <c r="AA17" s="55" t="s">
        <v>86</v>
      </c>
      <c r="AB17" s="11"/>
    </row>
    <row r="18" ht="31" customHeight="true" spans="1:28">
      <c r="A18" s="18" t="s">
        <v>93</v>
      </c>
      <c r="B18" s="19"/>
      <c r="C18" s="19"/>
      <c r="D18" s="20"/>
      <c r="E18" s="24"/>
      <c r="F18" s="28">
        <f>F19</f>
        <v>20000</v>
      </c>
      <c r="G18" s="30"/>
      <c r="H18" s="34"/>
      <c r="I18" s="22"/>
      <c r="J18" s="22"/>
      <c r="K18" s="23"/>
      <c r="L18" s="30"/>
      <c r="M18" s="23"/>
      <c r="N18" s="30"/>
      <c r="O18" s="22"/>
      <c r="P18" s="28">
        <f>P19</f>
        <v>0</v>
      </c>
      <c r="Q18" s="28">
        <f t="shared" ref="Q18:Y18" si="2">Q19</f>
        <v>0</v>
      </c>
      <c r="R18" s="28">
        <f t="shared" si="2"/>
        <v>0</v>
      </c>
      <c r="S18" s="28">
        <f t="shared" si="2"/>
        <v>573.34</v>
      </c>
      <c r="T18" s="28">
        <f t="shared" si="2"/>
        <v>0</v>
      </c>
      <c r="U18" s="28">
        <f t="shared" si="2"/>
        <v>0</v>
      </c>
      <c r="V18" s="28"/>
      <c r="W18" s="28"/>
      <c r="X18" s="28">
        <f t="shared" si="2"/>
        <v>573.34</v>
      </c>
      <c r="Y18" s="28">
        <f t="shared" si="2"/>
        <v>176</v>
      </c>
      <c r="Z18" s="52"/>
      <c r="AA18" s="55"/>
      <c r="AB18" s="11"/>
    </row>
    <row r="19" ht="54" spans="1:27">
      <c r="A19" s="21">
        <v>6</v>
      </c>
      <c r="B19" s="22" t="s">
        <v>94</v>
      </c>
      <c r="C19" s="22" t="s">
        <v>95</v>
      </c>
      <c r="D19" s="23" t="s">
        <v>96</v>
      </c>
      <c r="E19" s="23" t="s">
        <v>97</v>
      </c>
      <c r="F19" s="35">
        <v>20000</v>
      </c>
      <c r="G19" s="36" t="s">
        <v>98</v>
      </c>
      <c r="H19" s="31">
        <v>46082</v>
      </c>
      <c r="I19" s="22" t="s">
        <v>99</v>
      </c>
      <c r="J19" s="22" t="s">
        <v>86</v>
      </c>
      <c r="K19" s="35"/>
      <c r="L19" s="35" t="s">
        <v>100</v>
      </c>
      <c r="M19" s="35" t="s">
        <v>101</v>
      </c>
      <c r="N19" s="35" t="s">
        <v>102</v>
      </c>
      <c r="O19" s="35" t="s">
        <v>103</v>
      </c>
      <c r="P19" s="35">
        <v>0</v>
      </c>
      <c r="Q19" s="35">
        <v>0</v>
      </c>
      <c r="R19" s="35">
        <v>0</v>
      </c>
      <c r="S19" s="38">
        <v>573.34</v>
      </c>
      <c r="T19" s="35">
        <v>0</v>
      </c>
      <c r="U19" s="35">
        <v>0</v>
      </c>
      <c r="V19" s="23" t="s">
        <v>104</v>
      </c>
      <c r="W19" s="45" t="s">
        <v>105</v>
      </c>
      <c r="X19" s="35">
        <v>573.34</v>
      </c>
      <c r="Y19" s="35">
        <v>176</v>
      </c>
      <c r="Z19" s="52" t="s">
        <v>86</v>
      </c>
      <c r="AA19" s="52" t="s">
        <v>86</v>
      </c>
    </row>
    <row r="20" ht="40.5" spans="1:27">
      <c r="A20" s="21"/>
      <c r="B20" s="22"/>
      <c r="C20" s="22"/>
      <c r="D20" s="23"/>
      <c r="E20" s="23"/>
      <c r="F20" s="35"/>
      <c r="G20" s="36"/>
      <c r="H20" s="22"/>
      <c r="I20" s="22"/>
      <c r="J20" s="22"/>
      <c r="K20" s="35"/>
      <c r="L20" s="35"/>
      <c r="M20" s="35"/>
      <c r="N20" s="35"/>
      <c r="O20" s="35"/>
      <c r="P20" s="35"/>
      <c r="Q20" s="35"/>
      <c r="R20" s="35"/>
      <c r="S20" s="38"/>
      <c r="T20" s="35"/>
      <c r="U20" s="35"/>
      <c r="V20" s="23" t="s">
        <v>106</v>
      </c>
      <c r="W20" s="45" t="s">
        <v>107</v>
      </c>
      <c r="X20" s="35"/>
      <c r="Y20" s="35"/>
      <c r="Z20" s="52"/>
      <c r="AA20" s="52"/>
    </row>
    <row r="21" ht="40.5" spans="1:27">
      <c r="A21" s="21"/>
      <c r="B21" s="22"/>
      <c r="C21" s="22"/>
      <c r="D21" s="23"/>
      <c r="E21" s="23"/>
      <c r="F21" s="35"/>
      <c r="G21" s="36"/>
      <c r="H21" s="22"/>
      <c r="I21" s="22"/>
      <c r="J21" s="22"/>
      <c r="K21" s="35"/>
      <c r="L21" s="35"/>
      <c r="M21" s="35"/>
      <c r="N21" s="35"/>
      <c r="O21" s="35"/>
      <c r="P21" s="35"/>
      <c r="Q21" s="35"/>
      <c r="R21" s="35"/>
      <c r="S21" s="38"/>
      <c r="T21" s="35"/>
      <c r="U21" s="35"/>
      <c r="V21" s="23" t="s">
        <v>108</v>
      </c>
      <c r="W21" s="23" t="s">
        <v>109</v>
      </c>
      <c r="X21" s="35"/>
      <c r="Y21" s="35"/>
      <c r="Z21" s="52"/>
      <c r="AA21" s="52"/>
    </row>
    <row r="22" ht="54" spans="1:27">
      <c r="A22" s="21"/>
      <c r="B22" s="22"/>
      <c r="C22" s="22"/>
      <c r="D22" s="23"/>
      <c r="E22" s="23"/>
      <c r="F22" s="35"/>
      <c r="G22" s="36"/>
      <c r="H22" s="22"/>
      <c r="I22" s="22"/>
      <c r="J22" s="22"/>
      <c r="K22" s="35"/>
      <c r="L22" s="35"/>
      <c r="M22" s="35"/>
      <c r="N22" s="35"/>
      <c r="O22" s="35"/>
      <c r="P22" s="35"/>
      <c r="Q22" s="35"/>
      <c r="R22" s="35"/>
      <c r="S22" s="38"/>
      <c r="T22" s="35"/>
      <c r="U22" s="35"/>
      <c r="V22" s="23" t="s">
        <v>110</v>
      </c>
      <c r="W22" s="45" t="s">
        <v>111</v>
      </c>
      <c r="X22" s="35"/>
      <c r="Y22" s="35"/>
      <c r="Z22" s="52"/>
      <c r="AA22" s="52"/>
    </row>
    <row r="23" ht="40.5" spans="1:27">
      <c r="A23" s="21"/>
      <c r="B23" s="22"/>
      <c r="C23" s="22"/>
      <c r="D23" s="23"/>
      <c r="E23" s="23"/>
      <c r="F23" s="35"/>
      <c r="G23" s="36"/>
      <c r="H23" s="22"/>
      <c r="I23" s="22"/>
      <c r="J23" s="22"/>
      <c r="K23" s="35"/>
      <c r="L23" s="35"/>
      <c r="M23" s="35"/>
      <c r="N23" s="35"/>
      <c r="O23" s="35"/>
      <c r="P23" s="35"/>
      <c r="Q23" s="35"/>
      <c r="R23" s="35"/>
      <c r="S23" s="38"/>
      <c r="T23" s="35"/>
      <c r="U23" s="35"/>
      <c r="V23" s="23" t="s">
        <v>112</v>
      </c>
      <c r="W23" s="23" t="s">
        <v>113</v>
      </c>
      <c r="X23" s="35"/>
      <c r="Y23" s="35"/>
      <c r="Z23" s="52"/>
      <c r="AA23" s="52"/>
    </row>
    <row r="24" ht="40.5" spans="1:27">
      <c r="A24" s="21"/>
      <c r="B24" s="22"/>
      <c r="C24" s="22"/>
      <c r="D24" s="23"/>
      <c r="E24" s="23"/>
      <c r="F24" s="35"/>
      <c r="G24" s="36"/>
      <c r="H24" s="22"/>
      <c r="I24" s="22"/>
      <c r="J24" s="22"/>
      <c r="K24" s="35"/>
      <c r="L24" s="35"/>
      <c r="M24" s="35"/>
      <c r="N24" s="35"/>
      <c r="O24" s="35"/>
      <c r="P24" s="35"/>
      <c r="Q24" s="35"/>
      <c r="R24" s="35"/>
      <c r="S24" s="38"/>
      <c r="T24" s="35"/>
      <c r="U24" s="35"/>
      <c r="V24" s="23" t="s">
        <v>114</v>
      </c>
      <c r="W24" s="23" t="s">
        <v>115</v>
      </c>
      <c r="X24" s="35"/>
      <c r="Y24" s="35"/>
      <c r="Z24" s="52"/>
      <c r="AA24" s="52"/>
    </row>
    <row r="25" ht="40.5" spans="1:27">
      <c r="A25" s="21"/>
      <c r="B25" s="22"/>
      <c r="C25" s="22"/>
      <c r="D25" s="23"/>
      <c r="E25" s="23"/>
      <c r="F25" s="35"/>
      <c r="G25" s="36"/>
      <c r="H25" s="22"/>
      <c r="I25" s="22"/>
      <c r="J25" s="22"/>
      <c r="K25" s="35"/>
      <c r="L25" s="35"/>
      <c r="M25" s="35"/>
      <c r="N25" s="35"/>
      <c r="O25" s="35"/>
      <c r="P25" s="35"/>
      <c r="Q25" s="35"/>
      <c r="R25" s="35"/>
      <c r="S25" s="38"/>
      <c r="T25" s="35"/>
      <c r="U25" s="35"/>
      <c r="V25" s="23" t="s">
        <v>116</v>
      </c>
      <c r="W25" s="23" t="s">
        <v>117</v>
      </c>
      <c r="X25" s="35"/>
      <c r="Y25" s="35"/>
      <c r="Z25" s="52"/>
      <c r="AA25" s="52"/>
    </row>
    <row r="26" ht="40.5" spans="1:27">
      <c r="A26" s="21"/>
      <c r="B26" s="22"/>
      <c r="C26" s="22"/>
      <c r="D26" s="23"/>
      <c r="E26" s="23"/>
      <c r="F26" s="35"/>
      <c r="G26" s="36"/>
      <c r="H26" s="22"/>
      <c r="I26" s="22"/>
      <c r="J26" s="22"/>
      <c r="K26" s="35"/>
      <c r="L26" s="35"/>
      <c r="M26" s="35"/>
      <c r="N26" s="35"/>
      <c r="O26" s="35"/>
      <c r="P26" s="35"/>
      <c r="Q26" s="35"/>
      <c r="R26" s="35"/>
      <c r="S26" s="38"/>
      <c r="T26" s="35"/>
      <c r="U26" s="35"/>
      <c r="V26" s="23" t="s">
        <v>118</v>
      </c>
      <c r="W26" s="23" t="s">
        <v>119</v>
      </c>
      <c r="X26" s="35"/>
      <c r="Y26" s="35"/>
      <c r="Z26" s="52"/>
      <c r="AA26" s="52"/>
    </row>
    <row r="27" ht="54" customHeight="true" spans="1:27">
      <c r="A27" s="21"/>
      <c r="B27" s="22"/>
      <c r="C27" s="22"/>
      <c r="D27" s="23"/>
      <c r="E27" s="23"/>
      <c r="F27" s="35"/>
      <c r="G27" s="36"/>
      <c r="H27" s="22"/>
      <c r="I27" s="22"/>
      <c r="J27" s="22"/>
      <c r="K27" s="35"/>
      <c r="L27" s="35"/>
      <c r="M27" s="35"/>
      <c r="N27" s="35"/>
      <c r="O27" s="35"/>
      <c r="P27" s="35"/>
      <c r="Q27" s="35"/>
      <c r="R27" s="35"/>
      <c r="S27" s="38"/>
      <c r="T27" s="35"/>
      <c r="U27" s="35"/>
      <c r="V27" s="23" t="s">
        <v>120</v>
      </c>
      <c r="W27" s="23" t="s">
        <v>121</v>
      </c>
      <c r="X27" s="35"/>
      <c r="Y27" s="35"/>
      <c r="Z27" s="52"/>
      <c r="AA27" s="52"/>
    </row>
  </sheetData>
  <autoFilter ref="A4:AC27">
    <extLst/>
  </autoFilter>
  <mergeCells count="76">
    <mergeCell ref="A1:D1"/>
    <mergeCell ref="A2:AA2"/>
    <mergeCell ref="W3:AA3"/>
    <mergeCell ref="J4:N4"/>
    <mergeCell ref="T4:U4"/>
    <mergeCell ref="V4:X4"/>
    <mergeCell ref="A6:D6"/>
    <mergeCell ref="A7:D7"/>
    <mergeCell ref="A18:D18"/>
    <mergeCell ref="A4:A5"/>
    <mergeCell ref="A10:A15"/>
    <mergeCell ref="A19:A27"/>
    <mergeCell ref="B4:B5"/>
    <mergeCell ref="B10:B15"/>
    <mergeCell ref="B19:B27"/>
    <mergeCell ref="C4:C5"/>
    <mergeCell ref="C10:C15"/>
    <mergeCell ref="C19:C27"/>
    <mergeCell ref="D4:D5"/>
    <mergeCell ref="D10:D15"/>
    <mergeCell ref="D19:D27"/>
    <mergeCell ref="E4:E5"/>
    <mergeCell ref="E10:E15"/>
    <mergeCell ref="E19:E27"/>
    <mergeCell ref="F4:F5"/>
    <mergeCell ref="F10:F15"/>
    <mergeCell ref="F19:F27"/>
    <mergeCell ref="G4:G5"/>
    <mergeCell ref="G10:G15"/>
    <mergeCell ref="G19:G27"/>
    <mergeCell ref="H4:H5"/>
    <mergeCell ref="H10:H15"/>
    <mergeCell ref="H19:H27"/>
    <mergeCell ref="I4:I5"/>
    <mergeCell ref="I10:I15"/>
    <mergeCell ref="I19:I27"/>
    <mergeCell ref="J10:J15"/>
    <mergeCell ref="J19:J27"/>
    <mergeCell ref="K10:K15"/>
    <mergeCell ref="K19:K27"/>
    <mergeCell ref="L10:L15"/>
    <mergeCell ref="L19:L27"/>
    <mergeCell ref="M10:M15"/>
    <mergeCell ref="M19:M27"/>
    <mergeCell ref="N10:N15"/>
    <mergeCell ref="N19:N27"/>
    <mergeCell ref="O4:O5"/>
    <mergeCell ref="O10:O15"/>
    <mergeCell ref="O19:O27"/>
    <mergeCell ref="P4:P5"/>
    <mergeCell ref="P10:P15"/>
    <mergeCell ref="P19:P27"/>
    <mergeCell ref="Q4:Q5"/>
    <mergeCell ref="Q10:Q15"/>
    <mergeCell ref="Q19:Q27"/>
    <mergeCell ref="R4:R5"/>
    <mergeCell ref="R10:R15"/>
    <mergeCell ref="R19:R27"/>
    <mergeCell ref="S4:S5"/>
    <mergeCell ref="S10:S15"/>
    <mergeCell ref="S19:S27"/>
    <mergeCell ref="T10:T15"/>
    <mergeCell ref="T19:T27"/>
    <mergeCell ref="U10:U15"/>
    <mergeCell ref="U19:U27"/>
    <mergeCell ref="X10:X15"/>
    <mergeCell ref="X19:X27"/>
    <mergeCell ref="Y4:Y5"/>
    <mergeCell ref="Y10:Y15"/>
    <mergeCell ref="Y19:Y27"/>
    <mergeCell ref="Z4:Z5"/>
    <mergeCell ref="Z10:Z15"/>
    <mergeCell ref="Z19:Z27"/>
    <mergeCell ref="AA4:AA5"/>
    <mergeCell ref="AA10:AA15"/>
    <mergeCell ref="AA19:AA27"/>
  </mergeCells>
  <pageMargins left="0.751388888888889" right="0.751388888888889" top="0.786805555555556" bottom="0.786805555555556" header="0.511805555555556" footer="0.511805555555556"/>
  <pageSetup paperSize="8" scale="61" fitToHeight="0" orientation="landscape" horizontalDpi="600"/>
  <headerFooter alignWithMargins="0">
    <oddFooter>&amp;C&amp;"宋体"&amp;12第 &amp;P 页，共 &amp;N 页</oddFooter>
  </headerFooter>
</worksheet>
</file>

<file path=docProps/app.xml><?xml version="1.0" encoding="utf-8"?>
<Properties xmlns="http://schemas.openxmlformats.org/officeDocument/2006/extended-properties" xmlns:vt="http://schemas.openxmlformats.org/officeDocument/2006/docPropsVTypes">
  <Company>省发展改革委</Company>
  <Application>WPS 表格</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FGW</dc:creator>
  <cp:lastModifiedBy>admin123</cp:lastModifiedBy>
  <dcterms:created xsi:type="dcterms:W3CDTF">2023-05-08T10:30:00Z</dcterms:created>
  <dcterms:modified xsi:type="dcterms:W3CDTF">2025-08-11T15:05:50Z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5D8AA564FCA64B7EBDE4341C0E1D7DC7_13</vt:lpwstr>
  </property>
</Properties>
</file>