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E2C41B651DBC4CA1A79F1B3C8C49D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801350" y="5824220"/>
          <a:ext cx="3284220" cy="34290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2" name="ID_E2E81ABD40D94BE98ACCD8D7AA7DDC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801350" y="10510520"/>
          <a:ext cx="3406140" cy="37338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" name="ID_197CCFEBCCB5407582D8F36D1F91B13D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801350" y="12821920"/>
          <a:ext cx="3764280" cy="40767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4" name="ID_09D5AFD3181540C187892EBDA7C7911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801350" y="15349220"/>
          <a:ext cx="3535680" cy="440436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<sst xmlns="http://schemas.openxmlformats.org/spreadsheetml/2006/main" count="48" uniqueCount="41">
  <si>
    <t>附件2                                韶关市2025年探矿权出让计划</t>
  </si>
  <si>
    <t>序号</t>
  </si>
  <si>
    <t>属地</t>
  </si>
  <si>
    <t>拟设
名称</t>
  </si>
  <si>
    <t>矿权
位置</t>
  </si>
  <si>
    <t>矿种</t>
  </si>
  <si>
    <t>资源
类型</t>
  </si>
  <si>
    <t>拟设矿区范围
（2000系坐标）</t>
  </si>
  <si>
    <t>面积</t>
  </si>
  <si>
    <t>勘查
阶段</t>
  </si>
  <si>
    <t>发证
权限</t>
  </si>
  <si>
    <t>备注</t>
  </si>
  <si>
    <t>曲江区</t>
  </si>
  <si>
    <t>韶关市曲江区竹子坝萤石矿普查</t>
  </si>
  <si>
    <t>小坑镇北侧</t>
  </si>
  <si>
    <t>萤石矿</t>
  </si>
  <si>
    <t>国家战略矿种重点找矿种类</t>
  </si>
  <si>
    <t>1,1,2736583.00,38481360.00
2,1,2736583.00,38482262.00
3,1,2736878.00,38482262.00
4,1,2736878.00,38482521.00
5,1,2736583.00,38482521.00
6,1,2736583.00,38482812.00
7,1,2736333.00,38482812.00
8,1,2734919.00,38481749.00
9,1,2734919.00,38481102.00
10,1,2736358.00,38481101.00</t>
  </si>
  <si>
    <t>普查</t>
  </si>
  <si>
    <t>广东省自然资源厅</t>
  </si>
  <si>
    <t>已上报省厅</t>
  </si>
  <si>
    <t>乐昌市</t>
  </si>
  <si>
    <t>韶关市乐昌市西坑镍矿普查</t>
  </si>
  <si>
    <t>北乡镇上西坑村南侧</t>
  </si>
  <si>
    <t>镍 矿</t>
  </si>
  <si>
    <t>国家战略矿种</t>
  </si>
  <si>
    <t>1,1,2795107.45,38439947.00
2,1,2795115.92,38440482.87
3,1,2794927.54,38440755.92
4,1,2794688.35,38440849.06
5,1,2794497.85,38441126.34
6,1,2794066.05,38441031.09
7,1,2793879.78,38440609.87
8,1,2794057.58,38439945.24</t>
  </si>
  <si>
    <t>乳源瑶族自治县</t>
  </si>
  <si>
    <t>乳源县黄家山锡矿详查</t>
  </si>
  <si>
    <t>大布镇埋头村西北侧</t>
  </si>
  <si>
    <t>锡 矿</t>
  </si>
  <si>
    <t>1,1,2716940.83,38407658.30
2,1,2716940.83,38409858.33
3,1,2714340.80,38409858.32
4,1,2714340.80,38407658.30</t>
  </si>
  <si>
    <t>详查</t>
  </si>
  <si>
    <t>自然资源部权限</t>
  </si>
  <si>
    <t>仁化县</t>
  </si>
  <si>
    <t>仁化县长排地区铀矿勘查探矿权区块</t>
  </si>
  <si>
    <t>长江镇油洞村</t>
  </si>
  <si>
    <t>铀 矿</t>
  </si>
  <si>
    <t>国家能源战略矿种</t>
  </si>
  <si>
    <t>/</t>
  </si>
  <si>
    <t>已征求意见回复省厅，拟签订出让协议。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</si>
</sst>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3" fontId="1" fillId="0" borderId="0" xfId="8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5.png"/><Relationship Id="rId3" Type="http://schemas.openxmlformats.org/officeDocument/2006/relationships/image" Target="media/image4.png"/><Relationship Id="rId2" Type="http://schemas.openxmlformats.org/officeDocument/2006/relationships/image" Target="media/image3.png"/><Relationship Id="rId1" Type="http://schemas.openxmlformats.org/officeDocument/2006/relationships/image" Target="media/image2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11</xdr:col>
      <xdr:colOff>15240</xdr:colOff>
      <xdr:row>2</xdr:row>
      <xdr:rowOff>7620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720570" y="971550"/>
          <a:ext cx="15240" cy="7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zoomScale="85" zoomScaleNormal="85" topLeftCell="A3" workbookViewId="0">
      <selection activeCell="G6" sqref="G6"/>
    </sheetView>
  </sheetViews>
  <sheetFormatPr defaultColWidth="9" defaultRowHeight="13.5" outlineLevelRow="5"/>
  <cols>
    <col min="1" max="1" width="11.2583333333333" customWidth="1"/>
    <col min="2" max="2" width="17.1416666666667" customWidth="1"/>
    <col min="3" max="3" width="18.2166666666667" customWidth="1"/>
    <col min="4" max="4" width="17.1333333333333" customWidth="1"/>
    <col min="5" max="5" width="13.3333333333333" customWidth="1"/>
    <col min="6" max="6" width="15.4" customWidth="1"/>
    <col min="7" max="7" width="34.45" customWidth="1"/>
    <col min="8" max="8" width="33.2166666666667" customWidth="1"/>
    <col min="9" max="9" width="12.1416666666667" customWidth="1"/>
    <col min="10" max="10" width="11.25" customWidth="1"/>
    <col min="11" max="11" width="9.64166666666667" customWidth="1"/>
    <col min="14" max="14" width="13.8916666666667"/>
  </cols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1" spans="1:11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3" t="s">
        <v>6</v>
      </c>
      <c r="G2" s="3" t="s">
        <v>7</v>
      </c>
      <c r="H2" s="2" t="s">
        <v>8</v>
      </c>
      <c r="I2" s="3" t="s">
        <v>9</v>
      </c>
      <c r="J2" s="3" t="s">
        <v>10</v>
      </c>
      <c r="K2" s="2" t="s">
        <v>11</v>
      </c>
    </row>
    <row r="3" ht="180" customHeight="1" spans="1:11">
      <c r="A3" s="4">
        <v>1</v>
      </c>
      <c r="B3" s="5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tr">
        <f>_xlfn.DISPIMG("ID_E2C41B651DBC4CA1A79F1B3C8C49D118",1)</f>
        <v>=DISPIMG("ID_E2C41B651DBC4CA1A79F1B3C8C49D118",1)</v>
      </c>
      <c r="I3" s="6" t="s">
        <v>18</v>
      </c>
      <c r="J3" s="6" t="s">
        <v>19</v>
      </c>
      <c r="K3" s="6" t="s">
        <v>20</v>
      </c>
    </row>
    <row r="4" ht="182" customHeight="1" spans="1:11">
      <c r="A4" s="4">
        <v>2</v>
      </c>
      <c r="B4" s="4" t="s">
        <v>21</v>
      </c>
      <c r="C4" s="6" t="s">
        <v>22</v>
      </c>
      <c r="D4" s="6" t="s">
        <v>23</v>
      </c>
      <c r="E4" s="6" t="s">
        <v>24</v>
      </c>
      <c r="F4" s="6" t="s">
        <v>25</v>
      </c>
      <c r="G4" s="6" t="s">
        <v>26</v>
      </c>
      <c r="H4" s="6" t="str">
        <f>_xlfn.DISPIMG("ID_E2E81ABD40D94BE98ACCD8D7AA7DDC70",1)</f>
        <v>=DISPIMG("ID_E2E81ABD40D94BE98ACCD8D7AA7DDC70",1)</v>
      </c>
      <c r="I4" s="6" t="s">
        <v>18</v>
      </c>
      <c r="J4" s="6" t="s">
        <v>19</v>
      </c>
      <c r="K4" s="6" t="s">
        <v>20</v>
      </c>
    </row>
    <row r="5" ht="199" customHeight="1" spans="1:11">
      <c r="A5" s="4">
        <v>3</v>
      </c>
      <c r="B5" s="4" t="s">
        <v>27</v>
      </c>
      <c r="C5" s="6" t="s">
        <v>28</v>
      </c>
      <c r="D5" s="6" t="s">
        <v>29</v>
      </c>
      <c r="E5" s="6" t="s">
        <v>30</v>
      </c>
      <c r="F5" s="6" t="s">
        <v>25</v>
      </c>
      <c r="G5" s="6" t="s">
        <v>31</v>
      </c>
      <c r="H5" s="6" t="str">
        <f>_xlfn.DISPIMG("ID_197CCFEBCCB5407582D8F36D1F91B13D",1)</f>
        <v>=DISPIMG("ID_197CCFEBCCB5407582D8F36D1F91B13D",1)</v>
      </c>
      <c r="I5" s="6" t="s">
        <v>32</v>
      </c>
      <c r="J5" s="6" t="s">
        <v>33</v>
      </c>
      <c r="K5" s="6" t="s">
        <v>20</v>
      </c>
    </row>
    <row r="6" ht="253" customHeight="1" spans="1:11">
      <c r="A6" s="6">
        <v>4</v>
      </c>
      <c r="B6" s="6" t="s">
        <v>34</v>
      </c>
      <c r="C6" s="6" t="s">
        <v>35</v>
      </c>
      <c r="D6" s="6" t="s">
        <v>36</v>
      </c>
      <c r="E6" s="6" t="s">
        <v>37</v>
      </c>
      <c r="F6" s="6" t="s">
        <v>38</v>
      </c>
      <c r="G6" s="6" t="s">
        <v>39</v>
      </c>
      <c r="H6" s="6" t="str">
        <f>_xlfn.DISPIMG("ID_09D5AFD3181540C187892EBDA7C79116",1)</f>
        <v>=DISPIMG("ID_09D5AFD3181540C187892EBDA7C79116",1)</v>
      </c>
      <c r="I6" s="6" t="s">
        <v>18</v>
      </c>
      <c r="J6" s="6" t="s">
        <v>33</v>
      </c>
      <c r="K6" s="6" t="s">
        <v>40</v>
      </c>
    </row>
  </sheetData>
  <mergeCells count="1">
    <mergeCell ref="A1:K1"/>
  </mergeCells>
  <pageMargins left="0.7" right="0.7" top="0.75" bottom="0.75" header="0.3" footer="0.3"/>
  <pageSetup paperSize="9" scale="66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美美 闫</dc:creator>
  <cp:lastModifiedBy>Administrator</cp:lastModifiedBy>
  <dcterms:created xsi:type="dcterms:W3CDTF">2024-11-13T03:27:00Z</dcterms:created>
  <dcterms:modified xsi:type="dcterms:W3CDTF">2025-04-09T00:59:01Z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C6CFB295F9AE4CD692B7E4A4ECCDD056</vt:lpwstr>
  </property>
</Properties>
</file>