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tabRatio="654"/>
  </bookViews>
  <sheets>
    <sheet name="报告附表-自评复核表" sheetId="1" r:id="rId1"/>
    <sheet name="报告黏贴" sheetId="4" state="hidden" r:id="rId2"/>
  </sheets>
  <definedNames>
    <definedName name="_xlnm.Print_Area" localSheetId="0">'报告附表-自评复核表'!$A$1:$K$30</definedName>
  </definedNames>
  <calcPr calcId="144525"/>
</workbook>
</file>

<file path=xl/sharedStrings.xml><?xml version="1.0" encoding="utf-8"?>
<sst xmlns="http://schemas.openxmlformats.org/spreadsheetml/2006/main" count="165" uniqueCount="157">
  <si>
    <t>附件:</t>
  </si>
  <si>
    <t>韶关市工商业联合会部门整体支出绩效自评复核评分表</t>
  </si>
  <si>
    <t>评价指标</t>
  </si>
  <si>
    <t>复核得分</t>
  </si>
  <si>
    <t>评分说明</t>
  </si>
  <si>
    <t>一级指标</t>
  </si>
  <si>
    <t>二级指标</t>
  </si>
  <si>
    <t>三级指标</t>
  </si>
  <si>
    <t>自评得分</t>
  </si>
  <si>
    <t>指标解释</t>
  </si>
  <si>
    <t>评分标准</t>
  </si>
  <si>
    <t>名称</t>
  </si>
  <si>
    <t>权重（%）</t>
  </si>
  <si>
    <t>履职效能</t>
  </si>
  <si>
    <t>整体效能</t>
  </si>
  <si>
    <t>部门整体绩效目标产出指标完成情况</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</si>
  <si>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</si>
  <si>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</si>
  <si>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1.设置部门整体绩效目标产出指标目标值共37项，除完善全市会员信息，进一步增强执委的归属感和履职感的“会员信息入库率≥100%”和加快推进工商联执委企业实现党的组织和工作覆盖，服务企业发展的“党员参与率≥20%”共两项指标未完成不得分，2021年工商联第十五届执行委员会大会工作经费项目的会议人次指标完成度102%得20.48分，2021年工商联第十五届执行委员会大会工作经费项目的换届完成时效性完成度95%得19分，领导干部带头招商工作经费项目的调研次数完成度140%得28分外，其余32项指标均得满分。
2.本指标综合得分=（32×20+20.48+19+28）/37=707.48/37=19.12。</t>
  </si>
  <si>
    <t>部门整体绩效目标效益指标完成情况</t>
  </si>
  <si>
    <t>反映年度预算编报时确定的部门预算整体绩效目标中效益指标完成情况。</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</si>
  <si>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2.再计算本指标的综合得分=各产出指标得分合计÷产出指标个数。
3.非量化效益指标的得分需提供详细的书面评分依据。评分采取评级方式评分，优=95，良=85，达标=70，不达标=50。
4.如未报整体绩效目标，此项自评不得分。</t>
  </si>
  <si>
    <t>1.设置部门整体绩效目标效益指标共25项，除未完成的效果指标共10项，为加强非公有制经济人士理想信念教育建设的“宣贯政策知晓率≥100%”、促进企业间优势互补，共同提高的“受益人员满意度≥100%”、架设两地经济技术合作的桥梁，进一步提升韶商的整体形象，增强在外韶商的凝聚力和影响力，加强与在外韶关籍企业家和乡贤联系，支持和推动韶关籍企业家在外地组建韶关商会的“举办韶关企业推介会≥2次”、及时掌握制约民营经济发展的难点、痛点、堵点，引导民营企业用改革发展思路看待问题、化解困难、抓住机遇的“调研结果采纳数≥1次”、党建活动经费项目的“干部职工对党建工作的满意度100%”、领导干部带头招商工作经费项目的“招商引资项目服务满意度100%”“相关部门满意度100%”“招商引资项目方案合理性满意度100%”共7项指标未完成，不得分，创建“四好”商会，清理整顿不能发挥作用的商会，推动全市商会规范化建设的“商会规范化”完成度95%得19分，架设两地经济技术合作的桥梁，进一步提升韶商的整体形象，增强在外韶商的凝聚力和影响力，加强与在外韶关籍企业家和乡贤联系，支持和推动韶关籍企业家在外地组建韶关商会的“韶关商会影响力提升情况”完成度50%得10分，完善全市会员信息，进一步增强执委的归属感和履职感的“提升机关干部服务水平”“机关干部服务水平提高情况”两项完成度85%均得17分、“民众投诉下降”完成度50%得10分外，其余12项指标均得满分。
2.本指标综合得分=（12×20+10+19+10+17×2+10）/25=313/25=12.52。</t>
  </si>
  <si>
    <t>管理效率</t>
  </si>
  <si>
    <t>预算编制</t>
  </si>
  <si>
    <t>项目事前绩效评估</t>
  </si>
  <si>
    <t>反映部门对申请新增预算的入库项目开展事前绩效评估工作的落实情况。</t>
  </si>
  <si>
    <t>入库项目，指部门预算二级项目。
检查部门申请新增预算项目是否按要求的范围开展绩效评估，是否按《指南》的程序和内容开展工作，评分采用扣分法，。
1.应评估项目超过3个的，有1项没有开展评估，扣1分。
2.应评估项目3个以内的，有1项没有开展评估，即不得分。</t>
  </si>
  <si>
    <t>韶关市工商业联合会无需开展绩效评估的项目，本指标不扣分。</t>
  </si>
  <si>
    <t>预算执行</t>
  </si>
  <si>
    <t>预算编制约束性</t>
  </si>
  <si>
    <t>反映部门预算的调剂、年中追加资金情况。</t>
  </si>
  <si>
    <t>1.本指标综合得分=（1-预算调剂发生率）×分值×60%+（1-年中追加资金占比率）×分值×40%。
2.预算调剂发生率，考核预算执行过程中,非因中央和省委省政府政策调整或发生自然灾害等不可抗力因素,部门要求调剂预算资金情况,包括预算科目、级次、项目调剂。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</si>
  <si>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部门2023年发生预算科目调剂金额43372.32元，2023年部门总预算4180835.23元，预算调剂发生率=43372.32/4180835.23=1.04%，本指标得分=（1-1.04%）×4×60%+1×4×40%=3.98</t>
  </si>
  <si>
    <t>财务管理合规性</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</si>
  <si>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</si>
  <si>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</si>
  <si>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2023年8月，市巡查组对市工商联提出了支付职工体检费与实际报销单据不符；商务接待不规范，部分接待未走审批流程且陪餐人数超标；监管市总商会执行财务制度不严等共3个执行财经纪律不够严的问题，并限期整改，本项扣1.5分.</t>
  </si>
  <si>
    <t>信息公开</t>
  </si>
  <si>
    <t>预决算公开合规性</t>
  </si>
  <si>
    <t>反映部门（单位）预算决算公开执行的到位情况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</si>
  <si>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</si>
  <si>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市工商联公开的2023年年初预算数为418.81万元，与2023年决算报表中2023年年初预算数418.08万元不一致，本指标得分：2×50%+2×10%+2×1/2×40%=1.6。</t>
  </si>
  <si>
    <t>绩效信息公开情况</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</si>
  <si>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</si>
  <si>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</si>
  <si>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未见绩效目标、绩效自评资料在市工商联门户网站，韶关市人民政府网站等相关网站上公开的情况，本指标不得分。</t>
  </si>
  <si>
    <t>绩效管理</t>
  </si>
  <si>
    <t>绩效管理制度建设</t>
  </si>
  <si>
    <t>反映部门对机关和下属单位绩效目标管理、绩效运行监控、绩效评价管理和评价结果应用等预算绩效管理制度的建设情况</t>
  </si>
  <si>
    <t>1部门出台对本级使用资金管理制度明确绩效要求的，得满分，否则不得分。绩效要求应包含绩效目标管理、绩效运行监控、绩效评价管理和评价结果应用等方面。
2.部门出台制度，明确机关各处室、机关与下属单位的绩效职责分工要求的，得满分，否则不得分。
3.制度形式可以为专门规定，也可以是综合制度。内容有缺漏的，酌情扣分。以上两项得分各占50%，算出本指标综合得分。</t>
  </si>
  <si>
    <t>制定了《韶关市工商联合会预算绩效管理办法》，内容包含绩效目标管理、绩效运行监控、绩效评价管理和评价结果应用等方面，明确韶关市工商联合会各部室负责人等人员的绩效职责分工要求。本指标不扣分。</t>
  </si>
  <si>
    <t>绩效管理制度执行</t>
  </si>
  <si>
    <t>反映部门和下属单位在绩效目标管理、绩效运行监控、绩效评价管理和评价结果应用等方面的执行情况</t>
  </si>
  <si>
    <t>1.根据评价部门整体预算绩效目标和项目绩效目标编报质量评分。
2.根据部门自评复核等级情况评分。
3.部门对重点评价意见的整改情况反馈，未及时反馈的，一项扣2分；纳入重点监控范围的资金，如未按要求整改，1次扣1分。
4.以上3项得分按分别占40%、40%和20%权重，计算出本指标的综合得分。</t>
  </si>
  <si>
    <t>1.市工商联设置的部分绩效指标表述较为简单，不够细化，不具可衡量性。根据市工商联提供的2023年《部门整体支出绩效自评报告》《部门整体支出绩效评价基本情况表》显示，如“学习先进管理理念和经验”“充分调动广大民营企业和非公经济人士投身光彩事业行动的热情”“避促进企业间优势互补，共同提高”“韶关商会影响力提升情况”“民众投诉下降”，上述指标均未能将目标量化，没有明确的标准，无法准确衡量工作完成情况。编报质量稍差，扣2分。
2.部门自评复核等级为良，扣1分。
3.部门无重点评价，不扣分。</t>
  </si>
  <si>
    <t>采购管理</t>
  </si>
  <si>
    <t>采购意向公开合规性</t>
  </si>
  <si>
    <t>反映采购意向公开完整性、及时性情况。</t>
  </si>
  <si>
    <t>采购意向100%公开的得满分，否则不得分。</t>
  </si>
  <si>
    <t>2023年采购为定点采购，不涉及采购意向公开的情况，本指标不扣分。</t>
  </si>
  <si>
    <t>采购意向公开时限</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</si>
  <si>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</si>
  <si>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采购内控制度建设</t>
  </si>
  <si>
    <t>反映部门政府
采购内部控制管理制度建设情况。</t>
  </si>
  <si>
    <t>部门建立政府采购内部控制管理制度并报财政部门备案的，得1分，否则不得分。</t>
  </si>
  <si>
    <t>部门建立政府采购内部控制管理制度已报财政部门备案，本指标得1分。</t>
  </si>
  <si>
    <t>采购活动合规性</t>
  </si>
  <si>
    <t>反映部门政府采购活动合法合规性情况。</t>
  </si>
  <si>
    <t>采购投诉处理，经财政部门查证认定投诉事项成立的，发现1例扣1分，扣完为止。</t>
  </si>
  <si>
    <t>无采购投诉处理，本指标不扣分。</t>
  </si>
  <si>
    <t>采购合同签订时效性</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</si>
  <si>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</si>
  <si>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90%≤合同签订及时率＜100%，得2分；
80%≤合同签订及时率＜90%，得1分；
合同签订及时率＜80%，不得分。</t>
  </si>
  <si>
    <t>1.预算单位与中标、成交供应商在中标、成交通知书发出之日起三十日内，按照采购文件确定的事项签订政府采购合同。
2.合同签订及时率=在规定时限内签订合同项目数/总项目数=5/5*100%=100%。
合同签订及时率=100%，得3分。</t>
  </si>
  <si>
    <t>合同备案时效性</t>
  </si>
  <si>
    <t>反映采购合同备案及时性情况。</t>
  </si>
  <si>
    <t>合同备案公开，自合同签订之日起2个工作日内在“广东省政府采购网”备案公开，符合规定的得满分，否则不得分。</t>
  </si>
  <si>
    <t>合同备案公开5份，其中三份未在合同签订之日起2个工作日内在“广东省政府采购网”备案公开，本指标不得分。</t>
  </si>
  <si>
    <t>采购政策效能</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</si>
  <si>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</si>
  <si>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</si>
  <si>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韶关市工商业联合会未为中小企业预留采购份额，但2023年共有五项采购，采购单位均为中小企业，本指标不扣分</t>
  </si>
  <si>
    <t>资产管理</t>
  </si>
  <si>
    <t>资产配置合规性</t>
  </si>
  <si>
    <t>反映单位办公室面积和办公设备配置是否超过规定标准。</t>
  </si>
  <si>
    <t>符合标准的，得2分，发现一项（类）不符的，扣1分，扣完为止。</t>
  </si>
  <si>
    <t>未发现不符合标准得资产，本指标不扣分。</t>
  </si>
  <si>
    <t>资产收益上缴的及时性</t>
  </si>
  <si>
    <t>反映单位资产处置和使用收益上缴的及时性。</t>
  </si>
  <si>
    <t>检查处置收益和租金上缴是否及时（高校可自留的资金除外）。存在长期（超过3个月）未上缴的，每1笔扣0.5分，扣完为止。</t>
  </si>
  <si>
    <t>部分房产移交给物业管理中心统一管理，房屋出租收益由物业管理中心统一上缴财政，本指标不扣分。</t>
  </si>
  <si>
    <t>资产盘点情况</t>
  </si>
  <si>
    <t>反映单位是否每年按要求进行资产盘点。</t>
  </si>
  <si>
    <t>每年进行一次资产盘点，并完成结果处理的，得1分。未进行盘点的，不得分。</t>
  </si>
  <si>
    <t>2023年的固定资产已进行盘点，本指标得1分。</t>
  </si>
  <si>
    <t>数据质量</t>
  </si>
  <si>
    <t>反映部门（单位）行政事业性国有资产年报数据质量。</t>
  </si>
  <si>
    <t>部门（单位）行政事业性国有资产年报数据完整、准确，核实性问题均能提供有效、真实的说明，且资产账与财务账、资产实体相符的，得2分；否则酌情扣分。</t>
  </si>
  <si>
    <t>部门(单位) 行政事业性国有资产年报数据完整、准确，核实性问题均能提供有效、真实的说明，且资产账与财务账、资产实体相符，本指标得2分。</t>
  </si>
  <si>
    <t>资产管理合规性</t>
  </si>
  <si>
    <t>反映部门（单位）资产管理是否合规。</t>
  </si>
  <si>
    <t>1.有无行政事业性国有资产管理内部管理规程；如无，扣0.5分。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</si>
  <si>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1.有行政事业性国有资产管理内部管理规程，本指标不扣分。
2.按《行政单位国有资产管理暂行办法》《事业单位国有资产管理暂行办法》等制度要求执行有关规定本指标不扣分。
3.出租、出借、处置国有资产规范，本指标不扣分。
4.未有各类巡视、审计、监督检查工作，本指标不扣分。</t>
  </si>
  <si>
    <t>固定资产利用率</t>
  </si>
  <si>
    <t>反映部门（单位）固定资产的使用情况。</t>
  </si>
  <si>
    <t>部门（单位）实际在用固定资产总额与所有固定资产总额的比例。
1.比率≥90%的，得2分；
2.90%＞比率≥75%的，得1分；
3.75%＞比率≥60%的，得0.5分；
4.比率＜60%的，得0分。</t>
  </si>
  <si>
    <t>部门实际在用固定资产总额与所有固定资产总额的比例为100%（不包含已经移交物业管理中心的资产），本指标不扣分。</t>
  </si>
  <si>
    <t>运行成本</t>
  </si>
  <si>
    <t>经济成本控制情况</t>
  </si>
  <si>
    <t>反映部门经济支出分类核算情况，包括对运转成本的控制努力程度和效果、核算精准度和合理性等。</t>
  </si>
  <si>
    <t>1.相关工作预算编制依据较为明确的，得3分；
2.相关工作成本与市场价格、行业标准、其他地市的同类项目相比较为合理的得3分。</t>
  </si>
  <si>
    <t>市工商联仅对项目经费预算制定工作方案，未见对2023年市级部门预算等相关资金预算的编制的依据，预算编制计划性不足，得2分。
相关工作成本与市场价格、行业标准、其他地市的同类项目相比较为合理，得3分。</t>
  </si>
  <si>
    <t>“三公”经费控制情况</t>
  </si>
  <si>
    <t>反映部门（单位）对“三公”经费的控制效果。</t>
  </si>
  <si>
    <t>“三公”经费实际支出数（按照经济科目计算）≤预算安排的“三公”经费数（按照预算公开金额取数），符合要求的得满分，不符合要求的不得分。</t>
  </si>
  <si>
    <t>“三公”经费实际支出数(按照经济科目计算)≤预算安排的“三公”经费数(按照预算公开金额取数)，符合要求，得满分。</t>
  </si>
  <si>
    <t>合计</t>
  </si>
  <si>
    <t>绩效评价结果分为优、良、中、低、差五个等级，其中90分及以上为优，80～90分为良，70～80分为中，60～70分为低，60分以下为差。</t>
  </si>
  <si>
    <t xml:space="preserve">绩效评价结果等级为“良” </t>
  </si>
  <si>
    <t>部门整体收支基本情况表</t>
  </si>
  <si>
    <t>序号</t>
  </si>
  <si>
    <t>项目</t>
  </si>
  <si>
    <t>年初预算数（万元）</t>
  </si>
  <si>
    <t>调整后预算数（万元）</t>
  </si>
  <si>
    <t>决算数
（万元）</t>
  </si>
  <si>
    <t>预决算差异</t>
  </si>
  <si>
    <t>金额</t>
  </si>
  <si>
    <t>比例</t>
  </si>
  <si>
    <t>一、</t>
  </si>
  <si>
    <t>收入</t>
  </si>
  <si>
    <t>（一）</t>
  </si>
  <si>
    <t>一般公共预算财政拨款收入</t>
  </si>
  <si>
    <t>本年总收入合计</t>
  </si>
  <si>
    <t>二、</t>
  </si>
  <si>
    <t>支出</t>
  </si>
  <si>
    <t>基本支出</t>
  </si>
  <si>
    <t>人员经费</t>
  </si>
  <si>
    <t>公用经费</t>
  </si>
  <si>
    <t>（二）</t>
  </si>
  <si>
    <t>项目支出</t>
  </si>
  <si>
    <t>活动调研费</t>
  </si>
  <si>
    <t>非公党委工作经费</t>
  </si>
  <si>
    <t>市工商联（总商会）第十五次代表大会会议经费</t>
  </si>
  <si>
    <t>党建活动经费</t>
  </si>
  <si>
    <t>2023年领导干部带头招商工作经费</t>
  </si>
  <si>
    <t>本年支出合计</t>
  </si>
  <si>
    <t>采购合同备案编号</t>
  </si>
  <si>
    <t>备案日期</t>
  </si>
  <si>
    <t>采购合同名称</t>
  </si>
  <si>
    <t>采购合同签订日期</t>
  </si>
  <si>
    <t>440201-2023-00872-001</t>
  </si>
  <si>
    <t>韶关市工商业联合会金属质柜类直接订购采购合同</t>
  </si>
  <si>
    <t>440201-2023-00871-001</t>
  </si>
  <si>
    <t>韶关市工商业联合会复印纸直接订购采购合同</t>
  </si>
  <si>
    <t>440201-2023-00777-0001</t>
  </si>
  <si>
    <t>韶关市工商业联合会印刷服务定点议价采购合同</t>
  </si>
</sst>
</file>

<file path=xl/styles.xml><?xml version="1.0" encoding="utf-8"?>
<styleSheet xmlns="http://schemas.openxmlformats.org/spreadsheetml/2006/main">
  <numFmts count="5">
    <numFmt numFmtId="176" formatCode="0.000_ "/>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3">
    <font>
      <sz val="11"/>
      <color indexed="8"/>
      <name val="宋体"/>
      <charset val="134"/>
      <scheme val="minor"/>
    </font>
    <font>
      <b/>
      <sz val="11"/>
      <color indexed="8"/>
      <name val="宋体"/>
      <charset val="134"/>
      <scheme val="minor"/>
    </font>
    <font>
      <b/>
      <sz val="11"/>
      <color indexed="8"/>
      <name val="仿宋"/>
      <charset val="134"/>
    </font>
    <font>
      <sz val="11"/>
      <color indexed="8"/>
      <name val="仿宋"/>
      <charset val="134"/>
    </font>
    <font>
      <sz val="10.5"/>
      <color rgb="FF000000"/>
      <name val="宋体"/>
      <charset val="134"/>
      <scheme val="minor"/>
    </font>
    <font>
      <b/>
      <sz val="12"/>
      <color indexed="8"/>
      <name val="宋体"/>
      <charset val="134"/>
      <scheme val="minor"/>
    </font>
    <font>
      <b/>
      <sz val="16"/>
      <color rgb="FF000000"/>
      <name val="宋体"/>
      <charset val="134"/>
    </font>
    <font>
      <b/>
      <sz val="12"/>
      <name val="宋体"/>
      <charset val="134"/>
    </font>
    <font>
      <b/>
      <sz val="11"/>
      <color rgb="FF000000"/>
      <name val="宋体"/>
      <charset val="134"/>
    </font>
    <font>
      <sz val="11"/>
      <color rgb="FF000000"/>
      <name val="宋体"/>
      <charset val="134"/>
    </font>
    <font>
      <b/>
      <sz val="12"/>
      <color rgb="FF000000"/>
      <name val="宋体"/>
      <charset val="134"/>
    </font>
    <font>
      <sz val="11"/>
      <name val="宋体"/>
      <charset val="134"/>
    </font>
    <font>
      <sz val="11"/>
      <color rgb="FFFA7D00"/>
      <name val="宋体"/>
      <charset val="0"/>
      <scheme val="minor"/>
    </font>
    <font>
      <sz val="11"/>
      <color theme="1"/>
      <name val="宋体"/>
      <charset val="0"/>
      <scheme val="minor"/>
    </font>
    <font>
      <sz val="11"/>
      <color theme="0"/>
      <name val="宋体"/>
      <charset val="0"/>
      <scheme val="minor"/>
    </font>
    <font>
      <b/>
      <sz val="18"/>
      <color theme="3"/>
      <name val="宋体"/>
      <charset val="134"/>
      <scheme val="minor"/>
    </font>
    <font>
      <sz val="11"/>
      <color theme="1"/>
      <name val="宋体"/>
      <charset val="134"/>
      <scheme val="minor"/>
    </font>
    <font>
      <b/>
      <sz val="11"/>
      <color rgb="FF3F3F3F"/>
      <name val="宋体"/>
      <charset val="0"/>
      <scheme val="minor"/>
    </font>
    <font>
      <b/>
      <sz val="11"/>
      <color theme="3"/>
      <name val="宋体"/>
      <charset val="134"/>
      <scheme val="minor"/>
    </font>
    <font>
      <sz val="11"/>
      <color rgb="FF9C6500"/>
      <name val="宋体"/>
      <charset val="0"/>
      <scheme val="minor"/>
    </font>
    <font>
      <i/>
      <sz val="11"/>
      <color rgb="FF7F7F7F"/>
      <name val="宋体"/>
      <charset val="0"/>
      <scheme val="minor"/>
    </font>
    <font>
      <b/>
      <sz val="15"/>
      <color theme="3"/>
      <name val="宋体"/>
      <charset val="134"/>
      <scheme val="minor"/>
    </font>
    <font>
      <sz val="11"/>
      <color rgb="FF9C0006"/>
      <name val="宋体"/>
      <charset val="0"/>
      <scheme val="minor"/>
    </font>
    <font>
      <u/>
      <sz val="11"/>
      <color rgb="FF0000FF"/>
      <name val="宋体"/>
      <charset val="0"/>
      <scheme val="minor"/>
    </font>
    <font>
      <sz val="11"/>
      <color rgb="FF3F3F76"/>
      <name val="宋体"/>
      <charset val="0"/>
      <scheme val="minor"/>
    </font>
    <font>
      <b/>
      <sz val="11"/>
      <color theme="1"/>
      <name val="宋体"/>
      <charset val="0"/>
      <scheme val="minor"/>
    </font>
    <font>
      <sz val="12"/>
      <name val="宋体"/>
      <charset val="134"/>
    </font>
    <font>
      <u/>
      <sz val="11"/>
      <color rgb="FF800080"/>
      <name val="宋体"/>
      <charset val="0"/>
      <scheme val="minor"/>
    </font>
    <font>
      <sz val="11"/>
      <color rgb="FFFF0000"/>
      <name val="宋体"/>
      <charset val="0"/>
      <scheme val="minor"/>
    </font>
    <font>
      <b/>
      <sz val="13"/>
      <color theme="3"/>
      <name val="宋体"/>
      <charset val="134"/>
      <scheme val="minor"/>
    </font>
    <font>
      <b/>
      <sz val="11"/>
      <color rgb="FFFA7D00"/>
      <name val="宋体"/>
      <charset val="0"/>
      <scheme val="minor"/>
    </font>
    <font>
      <b/>
      <sz val="11"/>
      <color rgb="FFFFFFFF"/>
      <name val="宋体"/>
      <charset val="0"/>
      <scheme val="minor"/>
    </font>
    <font>
      <sz val="11"/>
      <color rgb="FF00610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4" tint="0.599993896298105"/>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rgb="FFFFEB9C"/>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theme="9"/>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4"/>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rgb="FFFFFFCC"/>
        <bgColor indexed="64"/>
      </patternFill>
    </fill>
    <fill>
      <patternFill patternType="solid">
        <fgColor theme="6"/>
        <bgColor indexed="64"/>
      </patternFill>
    </fill>
    <fill>
      <patternFill patternType="solid">
        <fgColor rgb="FFA5A5A5"/>
        <bgColor indexed="64"/>
      </patternFill>
    </fill>
    <fill>
      <patternFill patternType="solid">
        <fgColor rgb="FFC6EFCE"/>
        <bgColor indexed="64"/>
      </patternFill>
    </fill>
  </fills>
  <borders count="19">
    <border>
      <left/>
      <right/>
      <top/>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medium">
        <color auto="true"/>
      </left>
      <right style="medium">
        <color auto="true"/>
      </right>
      <top style="medium">
        <color auto="true"/>
      </top>
      <bottom style="medium">
        <color auto="true"/>
      </bottom>
      <diagonal/>
    </border>
    <border>
      <left/>
      <right style="medium">
        <color auto="true"/>
      </right>
      <top style="medium">
        <color auto="true"/>
      </top>
      <bottom style="medium">
        <color auto="true"/>
      </bottom>
      <diagonal/>
    </border>
    <border>
      <left style="medium">
        <color auto="true"/>
      </left>
      <right style="medium">
        <color auto="true"/>
      </right>
      <top/>
      <bottom style="medium">
        <color auto="true"/>
      </bottom>
      <diagonal/>
    </border>
    <border>
      <left/>
      <right style="medium">
        <color auto="true"/>
      </right>
      <top/>
      <bottom style="medium">
        <color auto="true"/>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0" fontId="26" fillId="0" borderId="0">
      <alignment vertical="center"/>
    </xf>
    <xf numFmtId="0" fontId="14" fillId="18" borderId="0" applyNumberFormat="false" applyBorder="false" applyAlignment="false" applyProtection="false">
      <alignment vertical="center"/>
    </xf>
    <xf numFmtId="0" fontId="13" fillId="27" borderId="0" applyNumberFormat="false" applyBorder="false" applyAlignment="false" applyProtection="false">
      <alignment vertical="center"/>
    </xf>
    <xf numFmtId="0" fontId="14" fillId="28" borderId="0" applyNumberFormat="false" applyBorder="false" applyAlignment="false" applyProtection="false">
      <alignment vertical="center"/>
    </xf>
    <xf numFmtId="0" fontId="24" fillId="15" borderId="14" applyNumberFormat="false" applyAlignment="false" applyProtection="false">
      <alignment vertical="center"/>
    </xf>
    <xf numFmtId="0" fontId="13" fillId="25" borderId="0" applyNumberFormat="false" applyBorder="false" applyAlignment="false" applyProtection="false">
      <alignment vertical="center"/>
    </xf>
    <xf numFmtId="0" fontId="13" fillId="29" borderId="0" applyNumberFormat="false" applyBorder="false" applyAlignment="false" applyProtection="false">
      <alignment vertical="center"/>
    </xf>
    <xf numFmtId="44" fontId="16" fillId="0" borderId="0" applyFont="false" applyFill="false" applyBorder="false" applyAlignment="false" applyProtection="false">
      <alignment vertical="center"/>
    </xf>
    <xf numFmtId="0" fontId="14" fillId="31" borderId="0" applyNumberFormat="false" applyBorder="false" applyAlignment="false" applyProtection="false">
      <alignment vertical="center"/>
    </xf>
    <xf numFmtId="9" fontId="16" fillId="0" borderId="0" applyFont="false" applyFill="false" applyBorder="false" applyAlignment="false" applyProtection="false">
      <alignment vertical="center"/>
    </xf>
    <xf numFmtId="0" fontId="14" fillId="26" borderId="0" applyNumberFormat="false" applyBorder="false" applyAlignment="false" applyProtection="false">
      <alignment vertical="center"/>
    </xf>
    <xf numFmtId="0" fontId="14" fillId="21" borderId="0" applyNumberFormat="false" applyBorder="false" applyAlignment="false" applyProtection="false">
      <alignment vertical="center"/>
    </xf>
    <xf numFmtId="0" fontId="14" fillId="22" borderId="0" applyNumberFormat="false" applyBorder="false" applyAlignment="false" applyProtection="false">
      <alignment vertical="center"/>
    </xf>
    <xf numFmtId="0" fontId="14" fillId="20" borderId="0" applyNumberFormat="false" applyBorder="false" applyAlignment="false" applyProtection="false">
      <alignment vertical="center"/>
    </xf>
    <xf numFmtId="0" fontId="14" fillId="19" borderId="0" applyNumberFormat="false" applyBorder="false" applyAlignment="false" applyProtection="false">
      <alignment vertical="center"/>
    </xf>
    <xf numFmtId="0" fontId="30" fillId="8" borderId="14" applyNumberFormat="false" applyAlignment="false" applyProtection="false">
      <alignment vertical="center"/>
    </xf>
    <xf numFmtId="0" fontId="14" fillId="24" borderId="0" applyNumberFormat="false" applyBorder="false" applyAlignment="false" applyProtection="false">
      <alignment vertical="center"/>
    </xf>
    <xf numFmtId="0" fontId="19" fillId="9" borderId="0" applyNumberFormat="false" applyBorder="false" applyAlignment="false" applyProtection="false">
      <alignment vertical="center"/>
    </xf>
    <xf numFmtId="0" fontId="13" fillId="17" borderId="0" applyNumberFormat="false" applyBorder="false" applyAlignment="false" applyProtection="false">
      <alignment vertical="center"/>
    </xf>
    <xf numFmtId="0" fontId="32" fillId="33" borderId="0" applyNumberFormat="false" applyBorder="false" applyAlignment="false" applyProtection="false">
      <alignment vertical="center"/>
    </xf>
    <xf numFmtId="0" fontId="13" fillId="6" borderId="0" applyNumberFormat="false" applyBorder="false" applyAlignment="false" applyProtection="false">
      <alignment vertical="center"/>
    </xf>
    <xf numFmtId="0" fontId="25" fillId="0" borderId="15" applyNumberFormat="false" applyFill="false" applyAlignment="false" applyProtection="false">
      <alignment vertical="center"/>
    </xf>
    <xf numFmtId="0" fontId="22" fillId="12" borderId="0" applyNumberFormat="false" applyBorder="false" applyAlignment="false" applyProtection="false">
      <alignment vertical="center"/>
    </xf>
    <xf numFmtId="0" fontId="31" fillId="32" borderId="18" applyNumberFormat="false" applyAlignment="false" applyProtection="false">
      <alignment vertical="center"/>
    </xf>
    <xf numFmtId="0" fontId="17" fillId="8" borderId="12" applyNumberFormat="false" applyAlignment="false" applyProtection="false">
      <alignment vertical="center"/>
    </xf>
    <xf numFmtId="0" fontId="21" fillId="0" borderId="13"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13" fillId="13"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42" fontId="16" fillId="0" borderId="0" applyFont="false" applyFill="false" applyBorder="false" applyAlignment="false" applyProtection="false">
      <alignment vertical="center"/>
    </xf>
    <xf numFmtId="0" fontId="13" fillId="16" borderId="0" applyNumberFormat="false" applyBorder="false" applyAlignment="false" applyProtection="false">
      <alignment vertical="center"/>
    </xf>
    <xf numFmtId="43" fontId="16"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3" fillId="10"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4" fillId="11" borderId="0" applyNumberFormat="false" applyBorder="false" applyAlignment="false" applyProtection="false">
      <alignment vertical="center"/>
    </xf>
    <xf numFmtId="0" fontId="16" fillId="30" borderId="16" applyNumberFormat="false" applyFont="false" applyAlignment="false" applyProtection="false">
      <alignment vertical="center"/>
    </xf>
    <xf numFmtId="0" fontId="13" fillId="7" borderId="0" applyNumberFormat="false" applyBorder="false" applyAlignment="false" applyProtection="false">
      <alignment vertical="center"/>
    </xf>
    <xf numFmtId="0" fontId="14" fillId="5" borderId="0" applyNumberFormat="false" applyBorder="false" applyAlignment="false" applyProtection="false">
      <alignment vertical="center"/>
    </xf>
    <xf numFmtId="0" fontId="13" fillId="4"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41" fontId="16" fillId="0" borderId="0" applyFont="false" applyFill="false" applyBorder="false" applyAlignment="false" applyProtection="false">
      <alignment vertical="center"/>
    </xf>
    <xf numFmtId="0" fontId="29" fillId="0" borderId="13" applyNumberFormat="false" applyFill="false" applyAlignment="false" applyProtection="false">
      <alignment vertical="center"/>
    </xf>
    <xf numFmtId="0" fontId="13" fillId="23" borderId="0" applyNumberFormat="false" applyBorder="false" applyAlignment="false" applyProtection="false">
      <alignment vertical="center"/>
    </xf>
    <xf numFmtId="0" fontId="18" fillId="0" borderId="17" applyNumberFormat="false" applyFill="false" applyAlignment="false" applyProtection="false">
      <alignment vertical="center"/>
    </xf>
    <xf numFmtId="0" fontId="14" fillId="14" borderId="0" applyNumberFormat="false" applyBorder="false" applyAlignment="false" applyProtection="false">
      <alignment vertical="center"/>
    </xf>
    <xf numFmtId="0" fontId="13" fillId="3" borderId="0" applyNumberFormat="false" applyBorder="false" applyAlignment="false" applyProtection="false">
      <alignment vertical="center"/>
    </xf>
    <xf numFmtId="0" fontId="12" fillId="0" borderId="11" applyNumberFormat="false" applyFill="false" applyAlignment="false" applyProtection="false">
      <alignment vertical="center"/>
    </xf>
  </cellStyleXfs>
  <cellXfs count="59">
    <xf numFmtId="0" fontId="0" fillId="0" borderId="0" xfId="0">
      <alignment vertical="center"/>
    </xf>
    <xf numFmtId="0" fontId="0" fillId="0" borderId="0" xfId="0" applyAlignment="true">
      <alignment horizontal="center" vertical="center"/>
    </xf>
    <xf numFmtId="0" fontId="1" fillId="0" borderId="0" xfId="0" applyFont="true">
      <alignment vertical="center"/>
    </xf>
    <xf numFmtId="43" fontId="0" fillId="0" borderId="0" xfId="0" applyNumberFormat="true">
      <alignment vertical="center"/>
    </xf>
    <xf numFmtId="0" fontId="0" fillId="0" borderId="0" xfId="0" applyAlignment="true">
      <alignment horizontal="left" vertical="center"/>
    </xf>
    <xf numFmtId="0" fontId="2" fillId="0" borderId="1" xfId="0" applyFont="true" applyBorder="true" applyAlignment="true">
      <alignment horizontal="center" vertical="center" wrapText="true"/>
    </xf>
    <xf numFmtId="0" fontId="2" fillId="0" borderId="2" xfId="0" applyFont="true" applyBorder="true" applyAlignment="true">
      <alignment horizontal="center" vertical="center" wrapText="true"/>
    </xf>
    <xf numFmtId="0" fontId="2" fillId="0" borderId="3" xfId="0" applyFont="true" applyBorder="true" applyAlignment="true">
      <alignment horizontal="center" vertical="center" wrapText="true"/>
    </xf>
    <xf numFmtId="0" fontId="2" fillId="0" borderId="4" xfId="0" applyFont="true" applyBorder="true" applyAlignment="true">
      <alignment horizontal="center" vertical="center" wrapText="true"/>
    </xf>
    <xf numFmtId="0" fontId="2" fillId="0" borderId="5" xfId="0" applyFont="true" applyBorder="true" applyAlignment="true">
      <alignment horizontal="center" vertical="center" wrapText="true"/>
    </xf>
    <xf numFmtId="43" fontId="2" fillId="0" borderId="3" xfId="0" applyNumberFormat="true" applyFont="true" applyBorder="true">
      <alignment vertical="center"/>
    </xf>
    <xf numFmtId="0" fontId="2" fillId="0" borderId="4" xfId="0" applyFont="true" applyBorder="true" applyAlignment="true">
      <alignment horizontal="center" vertical="center"/>
    </xf>
    <xf numFmtId="0" fontId="2" fillId="0" borderId="6" xfId="0" applyFont="true" applyBorder="true" applyAlignment="true">
      <alignment horizontal="center" vertical="center"/>
    </xf>
    <xf numFmtId="0" fontId="2" fillId="0" borderId="3" xfId="0" applyFont="true" applyBorder="true" applyAlignment="true">
      <alignment horizontal="center" vertical="center"/>
    </xf>
    <xf numFmtId="0" fontId="3" fillId="0" borderId="3" xfId="0" applyFont="true" applyBorder="true" applyAlignment="true">
      <alignment horizontal="center" vertical="center"/>
    </xf>
    <xf numFmtId="43" fontId="3" fillId="0" borderId="3" xfId="0" applyNumberFormat="true" applyFont="true" applyBorder="true">
      <alignment vertical="center"/>
    </xf>
    <xf numFmtId="0" fontId="3" fillId="0" borderId="3" xfId="0" applyFont="true" applyBorder="true" applyAlignment="true">
      <alignment horizontal="center" vertical="center" wrapText="true"/>
    </xf>
    <xf numFmtId="0" fontId="3" fillId="0" borderId="0" xfId="0" applyFont="true" applyAlignment="true">
      <alignment horizontal="center" vertical="center"/>
    </xf>
    <xf numFmtId="43" fontId="3" fillId="0" borderId="0" xfId="0" applyNumberFormat="true" applyFont="true">
      <alignment vertical="center"/>
    </xf>
    <xf numFmtId="43" fontId="2" fillId="0" borderId="4" xfId="0" applyNumberFormat="true" applyFont="true" applyBorder="true" applyAlignment="true">
      <alignment horizontal="center" vertical="center" wrapText="true"/>
    </xf>
    <xf numFmtId="43" fontId="2" fillId="0" borderId="6" xfId="0" applyNumberFormat="true" applyFont="true" applyBorder="true" applyAlignment="true">
      <alignment horizontal="center" vertical="center" wrapText="true"/>
    </xf>
    <xf numFmtId="43" fontId="2" fillId="0" borderId="3" xfId="0" applyNumberFormat="true" applyFont="true" applyBorder="true" applyAlignment="true">
      <alignment horizontal="center" vertical="center" wrapText="true"/>
    </xf>
    <xf numFmtId="0" fontId="2" fillId="0" borderId="6" xfId="0" applyFont="true" applyBorder="true" applyAlignment="true">
      <alignment horizontal="center" vertical="center" wrapText="true"/>
    </xf>
    <xf numFmtId="10" fontId="2" fillId="0" borderId="3" xfId="10" applyNumberFormat="true" applyFont="true" applyBorder="true">
      <alignment vertical="center"/>
    </xf>
    <xf numFmtId="10" fontId="3" fillId="0" borderId="3" xfId="10" applyNumberFormat="true" applyFont="true" applyBorder="true">
      <alignment vertical="center"/>
    </xf>
    <xf numFmtId="43" fontId="0" fillId="0" borderId="0" xfId="0" applyNumberFormat="true" applyAlignment="true">
      <alignment horizontal="center" vertical="center"/>
    </xf>
    <xf numFmtId="43" fontId="1" fillId="0" borderId="0" xfId="0" applyNumberFormat="true" applyFont="true">
      <alignment vertical="center"/>
    </xf>
    <xf numFmtId="176" fontId="0" fillId="0" borderId="0" xfId="0" applyNumberFormat="true">
      <alignment vertical="center"/>
    </xf>
    <xf numFmtId="0" fontId="4" fillId="0" borderId="7" xfId="0" applyFont="true" applyBorder="true" applyAlignment="true">
      <alignment horizontal="center" vertical="center" wrapText="true"/>
    </xf>
    <xf numFmtId="0" fontId="4" fillId="0" borderId="8" xfId="0" applyFont="true" applyBorder="true" applyAlignment="true">
      <alignment horizontal="center" vertical="center" wrapText="true"/>
    </xf>
    <xf numFmtId="0" fontId="4" fillId="0" borderId="9" xfId="0" applyFont="true" applyBorder="true" applyAlignment="true">
      <alignment horizontal="center" vertical="center" wrapText="true"/>
    </xf>
    <xf numFmtId="0" fontId="4" fillId="2" borderId="10" xfId="0" applyFont="true" applyFill="true" applyBorder="true" applyAlignment="true">
      <alignment horizontal="left" vertical="center" wrapText="true"/>
    </xf>
    <xf numFmtId="14" fontId="4" fillId="2" borderId="10" xfId="0" applyNumberFormat="true" applyFont="true" applyFill="true" applyBorder="true" applyAlignment="true">
      <alignment horizontal="left" vertical="center" wrapText="true"/>
    </xf>
    <xf numFmtId="14" fontId="4" fillId="2" borderId="10" xfId="0" applyNumberFormat="true" applyFont="true" applyFill="true" applyBorder="true" applyAlignment="true">
      <alignment horizontal="center" vertical="center" wrapText="true"/>
    </xf>
    <xf numFmtId="0" fontId="5" fillId="0" borderId="0" xfId="0" applyFont="true" applyFill="true">
      <alignment vertical="center"/>
    </xf>
    <xf numFmtId="0" fontId="1" fillId="0" borderId="0" xfId="0" applyFont="true" applyFill="true" applyAlignment="true">
      <alignment horizontal="center" vertical="center"/>
    </xf>
    <xf numFmtId="0" fontId="0" fillId="0" borderId="0" xfId="0" applyFill="true">
      <alignment vertical="center"/>
    </xf>
    <xf numFmtId="0" fontId="0" fillId="0" borderId="0" xfId="0" applyFill="true" applyAlignment="true">
      <alignment horizontal="center" vertical="center"/>
    </xf>
    <xf numFmtId="0" fontId="0" fillId="0" borderId="0" xfId="0" applyFill="true" applyAlignment="true">
      <alignment horizontal="left" vertical="center"/>
    </xf>
    <xf numFmtId="0" fontId="5" fillId="0" borderId="0" xfId="0" applyFont="true" applyFill="true" applyBorder="true">
      <alignment vertical="center"/>
    </xf>
    <xf numFmtId="0" fontId="0" fillId="0" borderId="0" xfId="0" applyFill="true" applyBorder="true">
      <alignment vertical="center"/>
    </xf>
    <xf numFmtId="0" fontId="0" fillId="0" borderId="0" xfId="0" applyFill="true" applyBorder="true" applyAlignment="true">
      <alignment horizontal="center" vertical="center"/>
    </xf>
    <xf numFmtId="0" fontId="6" fillId="0" borderId="0"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7" fillId="0" borderId="3" xfId="0" applyFont="true" applyFill="true" applyBorder="true" applyAlignment="true">
      <alignment horizontal="center" vertical="center"/>
    </xf>
    <xf numFmtId="0" fontId="8" fillId="0" borderId="3" xfId="0" applyFont="true" applyFill="true" applyBorder="true" applyAlignment="true">
      <alignment horizontal="center" vertical="center" wrapText="true"/>
    </xf>
    <xf numFmtId="1" fontId="9" fillId="0" borderId="3" xfId="0" applyNumberFormat="true" applyFont="true" applyFill="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0" fillId="0" borderId="3" xfId="0" applyFont="true" applyFill="true" applyBorder="true" applyAlignment="true">
      <alignment horizontal="center" vertical="center"/>
    </xf>
    <xf numFmtId="0" fontId="0" fillId="0" borderId="3" xfId="0" applyFont="true" applyFill="true" applyBorder="true" applyAlignment="true">
      <alignment horizontal="center" vertical="center" wrapText="true"/>
    </xf>
    <xf numFmtId="1" fontId="8" fillId="0" borderId="3" xfId="0" applyNumberFormat="true" applyFont="true" applyFill="true" applyBorder="true" applyAlignment="true">
      <alignment horizontal="center" vertical="center" wrapText="true"/>
    </xf>
    <xf numFmtId="0" fontId="0" fillId="0" borderId="0" xfId="0" applyFill="true" applyBorder="true" applyAlignment="true">
      <alignment horizontal="left" vertical="center"/>
    </xf>
    <xf numFmtId="0" fontId="10" fillId="0" borderId="3" xfId="0" applyFont="true" applyFill="true" applyBorder="true" applyAlignment="true">
      <alignment horizontal="center" vertical="center" wrapText="true"/>
    </xf>
    <xf numFmtId="0" fontId="9" fillId="0" borderId="3" xfId="0" applyFont="true" applyFill="true" applyBorder="true" applyAlignment="true">
      <alignment horizontal="left" vertical="center" wrapText="true"/>
    </xf>
    <xf numFmtId="0" fontId="9" fillId="0" borderId="3" xfId="0" applyFont="true" applyFill="true" applyBorder="true" applyAlignment="true">
      <alignment vertical="center" wrapText="true"/>
    </xf>
    <xf numFmtId="0" fontId="11" fillId="0" borderId="3" xfId="0" applyFont="true" applyFill="true" applyBorder="true" applyAlignment="true">
      <alignment horizontal="left" vertical="center" wrapText="true"/>
    </xf>
    <xf numFmtId="0" fontId="0" fillId="0" borderId="3" xfId="0" applyFont="true" applyFill="true" applyBorder="true" applyAlignment="true">
      <alignment vertical="center" wrapText="true"/>
    </xf>
    <xf numFmtId="0" fontId="1" fillId="0" borderId="3" xfId="0" applyFont="true" applyFill="true" applyBorder="true" applyAlignment="true">
      <alignment horizontal="center" vertical="center" wrapText="true"/>
    </xf>
    <xf numFmtId="0" fontId="1" fillId="0" borderId="3" xfId="0" applyFont="true" applyFill="true" applyBorder="true" applyAlignment="true">
      <alignment horizontal="center" vertical="center"/>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false"/>
        </a:gradFill>
        <a:gradFill>
          <a:gsLst>
            <a:gs pos="0">
              <a:schemeClr val="phClr">
                <a:hueOff val="-2520000"/>
              </a:schemeClr>
            </a:gs>
            <a:gs pos="100000">
              <a:schemeClr val="phClr"/>
            </a:gs>
          </a:gsLst>
          <a:lin ang="2700000" scaled="false"/>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true"/>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K30"/>
  <sheetViews>
    <sheetView tabSelected="1" view="pageBreakPreview" zoomScale="70" zoomScaleNormal="80" zoomScaleSheetLayoutView="70" workbookViewId="0">
      <selection activeCell="Q7" sqref="Q7"/>
    </sheetView>
  </sheetViews>
  <sheetFormatPr defaultColWidth="9" defaultRowHeight="14.25"/>
  <cols>
    <col min="1" max="1" width="9" style="36"/>
    <col min="2" max="2" width="8.88333333333333" style="36" customWidth="true"/>
    <col min="3" max="3" width="9" style="36"/>
    <col min="4" max="4" width="9" style="37"/>
    <col min="5" max="5" width="12.1083333333333" style="38" customWidth="true"/>
    <col min="6" max="6" width="9" style="36"/>
    <col min="7" max="7" width="9" style="36" customWidth="true"/>
    <col min="8" max="8" width="26.1083333333333" style="36" customWidth="true"/>
    <col min="9" max="9" width="63.775" style="36" customWidth="true"/>
    <col min="10" max="10" width="10.5583333333333" style="36" customWidth="true"/>
    <col min="11" max="11" width="76.5583333333333" style="36" customWidth="true"/>
    <col min="12" max="12" width="16.8833333333333" style="36" customWidth="true"/>
    <col min="13" max="16384" width="9" style="36"/>
  </cols>
  <sheetData>
    <row r="1" ht="24.6" customHeight="true" spans="1:11">
      <c r="A1" s="39" t="s">
        <v>0</v>
      </c>
      <c r="B1" s="40"/>
      <c r="C1" s="40"/>
      <c r="D1" s="41"/>
      <c r="E1" s="51"/>
      <c r="F1" s="40"/>
      <c r="G1" s="40"/>
      <c r="H1" s="40"/>
      <c r="I1" s="40"/>
      <c r="J1" s="40"/>
      <c r="K1" s="40"/>
    </row>
    <row r="2" ht="37.2" customHeight="true" spans="1:11">
      <c r="A2" s="42" t="s">
        <v>1</v>
      </c>
      <c r="B2" s="42"/>
      <c r="C2" s="42"/>
      <c r="D2" s="42"/>
      <c r="E2" s="42"/>
      <c r="F2" s="42"/>
      <c r="G2" s="42"/>
      <c r="H2" s="42"/>
      <c r="I2" s="42"/>
      <c r="J2" s="42"/>
      <c r="K2" s="42"/>
    </row>
    <row r="3" s="34" customFormat="true" ht="25.05" customHeight="true" spans="1:11">
      <c r="A3" s="43" t="s">
        <v>2</v>
      </c>
      <c r="B3" s="43"/>
      <c r="C3" s="43"/>
      <c r="D3" s="43"/>
      <c r="E3" s="43"/>
      <c r="F3" s="43"/>
      <c r="G3" s="43"/>
      <c r="H3" s="43"/>
      <c r="I3" s="43"/>
      <c r="J3" s="52" t="s">
        <v>3</v>
      </c>
      <c r="K3" s="52" t="s">
        <v>4</v>
      </c>
    </row>
    <row r="4" s="34" customFormat="true" ht="25.05" customHeight="true" spans="1:11">
      <c r="A4" s="44" t="s">
        <v>5</v>
      </c>
      <c r="B4" s="44"/>
      <c r="C4" s="44" t="s">
        <v>6</v>
      </c>
      <c r="D4" s="44"/>
      <c r="E4" s="43" t="s">
        <v>7</v>
      </c>
      <c r="F4" s="44"/>
      <c r="G4" s="43" t="s">
        <v>8</v>
      </c>
      <c r="H4" s="43" t="s">
        <v>9</v>
      </c>
      <c r="I4" s="43" t="s">
        <v>10</v>
      </c>
      <c r="J4" s="52"/>
      <c r="K4" s="52"/>
    </row>
    <row r="5" s="34" customFormat="true" ht="31.05" customHeight="true" spans="1:11">
      <c r="A5" s="43" t="s">
        <v>11</v>
      </c>
      <c r="B5" s="43" t="s">
        <v>12</v>
      </c>
      <c r="C5" s="43" t="s">
        <v>11</v>
      </c>
      <c r="D5" s="43" t="s">
        <v>12</v>
      </c>
      <c r="E5" s="43" t="s">
        <v>11</v>
      </c>
      <c r="F5" s="43" t="s">
        <v>12</v>
      </c>
      <c r="G5" s="43"/>
      <c r="H5" s="43"/>
      <c r="I5" s="43"/>
      <c r="J5" s="52"/>
      <c r="K5" s="52"/>
    </row>
    <row r="6" ht="139.2" customHeight="true" spans="1:11">
      <c r="A6" s="45" t="s">
        <v>13</v>
      </c>
      <c r="B6" s="46">
        <v>40</v>
      </c>
      <c r="C6" s="47" t="s">
        <v>14</v>
      </c>
      <c r="D6" s="46">
        <v>40</v>
      </c>
      <c r="E6" s="47" t="s">
        <v>15</v>
      </c>
      <c r="F6" s="47">
        <v>20</v>
      </c>
      <c r="G6" s="47">
        <v>20</v>
      </c>
      <c r="H6" s="47" t="s">
        <v>16</v>
      </c>
      <c r="I6" s="53" t="s">
        <v>17</v>
      </c>
      <c r="J6" s="47">
        <v>19.12</v>
      </c>
      <c r="K6" s="54" t="s">
        <v>18</v>
      </c>
    </row>
    <row r="7" ht="285" customHeight="true" spans="1:11">
      <c r="A7" s="45"/>
      <c r="B7" s="46"/>
      <c r="C7" s="47"/>
      <c r="D7" s="46"/>
      <c r="E7" s="47" t="s">
        <v>19</v>
      </c>
      <c r="F7" s="47">
        <v>20</v>
      </c>
      <c r="G7" s="47">
        <v>18</v>
      </c>
      <c r="H7" s="47" t="s">
        <v>20</v>
      </c>
      <c r="I7" s="53" t="s">
        <v>21</v>
      </c>
      <c r="J7" s="47">
        <v>12.52</v>
      </c>
      <c r="K7" s="54" t="s">
        <v>22</v>
      </c>
    </row>
    <row r="8" ht="87.6" customHeight="true" spans="1:11">
      <c r="A8" s="45" t="s">
        <v>23</v>
      </c>
      <c r="B8" s="48">
        <v>60</v>
      </c>
      <c r="C8" s="47" t="s">
        <v>24</v>
      </c>
      <c r="D8" s="46">
        <v>4</v>
      </c>
      <c r="E8" s="47" t="s">
        <v>25</v>
      </c>
      <c r="F8" s="47">
        <v>4</v>
      </c>
      <c r="G8" s="47">
        <v>4</v>
      </c>
      <c r="H8" s="47" t="s">
        <v>26</v>
      </c>
      <c r="I8" s="53" t="s">
        <v>27</v>
      </c>
      <c r="J8" s="47">
        <v>4</v>
      </c>
      <c r="K8" s="53" t="s">
        <v>28</v>
      </c>
    </row>
    <row r="9" ht="154.2" customHeight="true" spans="1:11">
      <c r="A9" s="45"/>
      <c r="B9" s="48"/>
      <c r="C9" s="47" t="s">
        <v>29</v>
      </c>
      <c r="D9" s="46">
        <v>8</v>
      </c>
      <c r="E9" s="47" t="s">
        <v>30</v>
      </c>
      <c r="F9" s="47">
        <v>4</v>
      </c>
      <c r="G9" s="47">
        <v>4</v>
      </c>
      <c r="H9" s="47" t="s">
        <v>31</v>
      </c>
      <c r="I9" s="53" t="s">
        <v>32</v>
      </c>
      <c r="J9" s="47">
        <v>3.98</v>
      </c>
      <c r="K9" s="53" t="s">
        <v>33</v>
      </c>
    </row>
    <row r="10" ht="166.2" customHeight="true" spans="1:11">
      <c r="A10" s="45"/>
      <c r="B10" s="48"/>
      <c r="C10" s="47"/>
      <c r="D10" s="46"/>
      <c r="E10" s="47" t="s">
        <v>34</v>
      </c>
      <c r="F10" s="47">
        <v>4</v>
      </c>
      <c r="G10" s="47">
        <v>4</v>
      </c>
      <c r="H10" s="47" t="s">
        <v>35</v>
      </c>
      <c r="I10" s="53" t="s">
        <v>36</v>
      </c>
      <c r="J10" s="47">
        <v>2.5</v>
      </c>
      <c r="K10" s="53" t="s">
        <v>37</v>
      </c>
    </row>
    <row r="11" ht="95.4" customHeight="true" spans="1:11">
      <c r="A11" s="45"/>
      <c r="B11" s="48"/>
      <c r="C11" s="47" t="s">
        <v>38</v>
      </c>
      <c r="D11" s="46">
        <v>4</v>
      </c>
      <c r="E11" s="47" t="s">
        <v>39</v>
      </c>
      <c r="F11" s="47">
        <v>2</v>
      </c>
      <c r="G11" s="47">
        <v>2</v>
      </c>
      <c r="H11" s="47" t="s">
        <v>40</v>
      </c>
      <c r="I11" s="53" t="s">
        <v>41</v>
      </c>
      <c r="J11" s="47">
        <v>1.6</v>
      </c>
      <c r="K11" s="53" t="s">
        <v>42</v>
      </c>
    </row>
    <row r="12" ht="97.8" customHeight="true" spans="1:11">
      <c r="A12" s="45"/>
      <c r="B12" s="48"/>
      <c r="C12" s="47"/>
      <c r="D12" s="46"/>
      <c r="E12" s="47" t="s">
        <v>43</v>
      </c>
      <c r="F12" s="47">
        <v>2</v>
      </c>
      <c r="G12" s="47">
        <v>2</v>
      </c>
      <c r="H12" s="47" t="s">
        <v>44</v>
      </c>
      <c r="I12" s="53" t="s">
        <v>45</v>
      </c>
      <c r="J12" s="47">
        <v>0</v>
      </c>
      <c r="K12" s="53" t="s">
        <v>46</v>
      </c>
    </row>
    <row r="13" ht="118.05" customHeight="true" spans="1:11">
      <c r="A13" s="45"/>
      <c r="B13" s="48"/>
      <c r="C13" s="47" t="s">
        <v>47</v>
      </c>
      <c r="D13" s="46">
        <v>15</v>
      </c>
      <c r="E13" s="47" t="s">
        <v>48</v>
      </c>
      <c r="F13" s="47">
        <v>5</v>
      </c>
      <c r="G13" s="47">
        <v>5</v>
      </c>
      <c r="H13" s="47" t="s">
        <v>49</v>
      </c>
      <c r="I13" s="53" t="s">
        <v>50</v>
      </c>
      <c r="J13" s="47">
        <v>5</v>
      </c>
      <c r="K13" s="55" t="s">
        <v>51</v>
      </c>
    </row>
    <row r="14" ht="166.95" customHeight="true" spans="1:11">
      <c r="A14" s="45"/>
      <c r="B14" s="48"/>
      <c r="C14" s="47"/>
      <c r="D14" s="46"/>
      <c r="E14" s="47" t="s">
        <v>52</v>
      </c>
      <c r="F14" s="47">
        <v>10</v>
      </c>
      <c r="G14" s="47">
        <v>10</v>
      </c>
      <c r="H14" s="47" t="s">
        <v>53</v>
      </c>
      <c r="I14" s="53" t="s">
        <v>54</v>
      </c>
      <c r="J14" s="47">
        <v>7</v>
      </c>
      <c r="K14" s="53" t="s">
        <v>55</v>
      </c>
    </row>
    <row r="15" ht="43.95" customHeight="true" spans="1:11">
      <c r="A15" s="45"/>
      <c r="B15" s="48"/>
      <c r="C15" s="47" t="s">
        <v>56</v>
      </c>
      <c r="D15" s="48">
        <v>10</v>
      </c>
      <c r="E15" s="47" t="s">
        <v>57</v>
      </c>
      <c r="F15" s="47">
        <v>0.5</v>
      </c>
      <c r="G15" s="47">
        <v>0.5</v>
      </c>
      <c r="H15" s="47" t="s">
        <v>58</v>
      </c>
      <c r="I15" s="53" t="s">
        <v>59</v>
      </c>
      <c r="J15" s="47">
        <v>0.5</v>
      </c>
      <c r="K15" s="53" t="s">
        <v>60</v>
      </c>
    </row>
    <row r="16" ht="79.05" customHeight="true" spans="1:11">
      <c r="A16" s="45"/>
      <c r="B16" s="48"/>
      <c r="C16" s="47"/>
      <c r="D16" s="48"/>
      <c r="E16" s="47" t="s">
        <v>61</v>
      </c>
      <c r="F16" s="47">
        <v>1.5</v>
      </c>
      <c r="G16" s="47">
        <v>1.5</v>
      </c>
      <c r="H16" s="47" t="s">
        <v>58</v>
      </c>
      <c r="I16" s="53" t="s">
        <v>62</v>
      </c>
      <c r="J16" s="47">
        <v>1.5</v>
      </c>
      <c r="K16" s="53" t="s">
        <v>60</v>
      </c>
    </row>
    <row r="17" ht="43.95" customHeight="true" spans="1:11">
      <c r="A17" s="45"/>
      <c r="B17" s="48"/>
      <c r="C17" s="47"/>
      <c r="D17" s="48"/>
      <c r="E17" s="47" t="s">
        <v>63</v>
      </c>
      <c r="F17" s="47">
        <v>1</v>
      </c>
      <c r="G17" s="47">
        <v>1</v>
      </c>
      <c r="H17" s="47" t="s">
        <v>64</v>
      </c>
      <c r="I17" s="53" t="s">
        <v>65</v>
      </c>
      <c r="J17" s="47">
        <v>1</v>
      </c>
      <c r="K17" s="55" t="s">
        <v>66</v>
      </c>
    </row>
    <row r="18" ht="34.8" customHeight="true" spans="1:11">
      <c r="A18" s="45"/>
      <c r="B18" s="48"/>
      <c r="C18" s="47"/>
      <c r="D18" s="48"/>
      <c r="E18" s="47" t="s">
        <v>67</v>
      </c>
      <c r="F18" s="47">
        <v>2</v>
      </c>
      <c r="G18" s="47">
        <v>2</v>
      </c>
      <c r="H18" s="47" t="s">
        <v>68</v>
      </c>
      <c r="I18" s="53" t="s">
        <v>69</v>
      </c>
      <c r="J18" s="47">
        <v>2</v>
      </c>
      <c r="K18" s="53" t="s">
        <v>70</v>
      </c>
    </row>
    <row r="19" ht="107.4" customHeight="true" spans="1:11">
      <c r="A19" s="45"/>
      <c r="B19" s="48"/>
      <c r="C19" s="47"/>
      <c r="D19" s="48"/>
      <c r="E19" s="47" t="s">
        <v>71</v>
      </c>
      <c r="F19" s="47">
        <v>3</v>
      </c>
      <c r="G19" s="47">
        <v>3</v>
      </c>
      <c r="H19" s="47" t="s">
        <v>72</v>
      </c>
      <c r="I19" s="53" t="s">
        <v>73</v>
      </c>
      <c r="J19" s="47">
        <v>3</v>
      </c>
      <c r="K19" s="53" t="s">
        <v>74</v>
      </c>
    </row>
    <row r="20" ht="49.8" customHeight="true" spans="1:11">
      <c r="A20" s="45"/>
      <c r="B20" s="48"/>
      <c r="C20" s="47"/>
      <c r="D20" s="48"/>
      <c r="E20" s="47" t="s">
        <v>75</v>
      </c>
      <c r="F20" s="47">
        <v>1</v>
      </c>
      <c r="G20" s="47">
        <v>1</v>
      </c>
      <c r="H20" s="47" t="s">
        <v>76</v>
      </c>
      <c r="I20" s="53" t="s">
        <v>77</v>
      </c>
      <c r="J20" s="47">
        <v>0</v>
      </c>
      <c r="K20" s="53" t="s">
        <v>78</v>
      </c>
    </row>
    <row r="21" ht="64.8" customHeight="true" spans="1:11">
      <c r="A21" s="45"/>
      <c r="B21" s="48"/>
      <c r="C21" s="47"/>
      <c r="D21" s="48"/>
      <c r="E21" s="47" t="s">
        <v>79</v>
      </c>
      <c r="F21" s="47">
        <v>1</v>
      </c>
      <c r="G21" s="47">
        <v>1</v>
      </c>
      <c r="H21" s="47" t="s">
        <v>80</v>
      </c>
      <c r="I21" s="53" t="s">
        <v>81</v>
      </c>
      <c r="J21" s="47">
        <v>1</v>
      </c>
      <c r="K21" s="53" t="s">
        <v>82</v>
      </c>
    </row>
    <row r="22" ht="57" customHeight="true" spans="1:11">
      <c r="A22" s="45"/>
      <c r="B22" s="48"/>
      <c r="C22" s="47" t="s">
        <v>83</v>
      </c>
      <c r="D22" s="49">
        <v>10</v>
      </c>
      <c r="E22" s="47" t="s">
        <v>84</v>
      </c>
      <c r="F22" s="47">
        <v>2</v>
      </c>
      <c r="G22" s="47">
        <v>2</v>
      </c>
      <c r="H22" s="47" t="s">
        <v>85</v>
      </c>
      <c r="I22" s="53" t="s">
        <v>86</v>
      </c>
      <c r="J22" s="47">
        <v>2</v>
      </c>
      <c r="K22" s="53" t="s">
        <v>87</v>
      </c>
    </row>
    <row r="23" ht="38.4" customHeight="true" spans="1:11">
      <c r="A23" s="45"/>
      <c r="B23" s="48"/>
      <c r="C23" s="47"/>
      <c r="D23" s="49"/>
      <c r="E23" s="47" t="s">
        <v>88</v>
      </c>
      <c r="F23" s="47">
        <v>1</v>
      </c>
      <c r="G23" s="47">
        <v>1</v>
      </c>
      <c r="H23" s="47" t="s">
        <v>89</v>
      </c>
      <c r="I23" s="53" t="s">
        <v>90</v>
      </c>
      <c r="J23" s="47">
        <v>1</v>
      </c>
      <c r="K23" s="53" t="s">
        <v>91</v>
      </c>
    </row>
    <row r="24" ht="38.4" customHeight="true" spans="1:11">
      <c r="A24" s="45"/>
      <c r="B24" s="48"/>
      <c r="C24" s="47"/>
      <c r="D24" s="49"/>
      <c r="E24" s="47" t="s">
        <v>92</v>
      </c>
      <c r="F24" s="47">
        <v>1</v>
      </c>
      <c r="G24" s="47">
        <v>1</v>
      </c>
      <c r="H24" s="47" t="s">
        <v>93</v>
      </c>
      <c r="I24" s="53" t="s">
        <v>94</v>
      </c>
      <c r="J24" s="47">
        <v>1</v>
      </c>
      <c r="K24" s="53" t="s">
        <v>95</v>
      </c>
    </row>
    <row r="25" ht="69" customHeight="true" spans="1:11">
      <c r="A25" s="45"/>
      <c r="B25" s="48"/>
      <c r="C25" s="47"/>
      <c r="D25" s="49"/>
      <c r="E25" s="47" t="s">
        <v>96</v>
      </c>
      <c r="F25" s="47">
        <v>2</v>
      </c>
      <c r="G25" s="47">
        <v>2</v>
      </c>
      <c r="H25" s="47" t="s">
        <v>97</v>
      </c>
      <c r="I25" s="53" t="s">
        <v>98</v>
      </c>
      <c r="J25" s="47">
        <v>2</v>
      </c>
      <c r="K25" s="53" t="s">
        <v>99</v>
      </c>
    </row>
    <row r="26" ht="114" customHeight="true" spans="1:11">
      <c r="A26" s="45"/>
      <c r="B26" s="48"/>
      <c r="C26" s="47"/>
      <c r="D26" s="49"/>
      <c r="E26" s="47" t="s">
        <v>100</v>
      </c>
      <c r="F26" s="47">
        <v>2</v>
      </c>
      <c r="G26" s="47">
        <v>2</v>
      </c>
      <c r="H26" s="47" t="s">
        <v>101</v>
      </c>
      <c r="I26" s="53" t="s">
        <v>102</v>
      </c>
      <c r="J26" s="47">
        <v>2</v>
      </c>
      <c r="K26" s="53" t="s">
        <v>103</v>
      </c>
    </row>
    <row r="27" ht="86.4" customHeight="true" spans="1:11">
      <c r="A27" s="45"/>
      <c r="B27" s="48"/>
      <c r="C27" s="47"/>
      <c r="D27" s="49"/>
      <c r="E27" s="47" t="s">
        <v>104</v>
      </c>
      <c r="F27" s="47">
        <v>2</v>
      </c>
      <c r="G27" s="47">
        <v>2</v>
      </c>
      <c r="H27" s="47" t="s">
        <v>105</v>
      </c>
      <c r="I27" s="53" t="s">
        <v>106</v>
      </c>
      <c r="J27" s="47">
        <v>2</v>
      </c>
      <c r="K27" s="55" t="s">
        <v>107</v>
      </c>
    </row>
    <row r="28" ht="61.95" customHeight="true" spans="1:11">
      <c r="A28" s="45"/>
      <c r="B28" s="48"/>
      <c r="C28" s="47" t="s">
        <v>108</v>
      </c>
      <c r="D28" s="46">
        <v>9</v>
      </c>
      <c r="E28" s="47" t="s">
        <v>109</v>
      </c>
      <c r="F28" s="47">
        <v>6</v>
      </c>
      <c r="G28" s="47">
        <v>6</v>
      </c>
      <c r="H28" s="47" t="s">
        <v>110</v>
      </c>
      <c r="I28" s="53" t="s">
        <v>111</v>
      </c>
      <c r="J28" s="47">
        <v>5</v>
      </c>
      <c r="K28" s="56" t="s">
        <v>112</v>
      </c>
    </row>
    <row r="29" ht="51" customHeight="true" spans="1:11">
      <c r="A29" s="45"/>
      <c r="B29" s="48"/>
      <c r="C29" s="47"/>
      <c r="D29" s="46"/>
      <c r="E29" s="47" t="s">
        <v>113</v>
      </c>
      <c r="F29" s="47">
        <v>3</v>
      </c>
      <c r="G29" s="47">
        <v>3</v>
      </c>
      <c r="H29" s="47" t="s">
        <v>114</v>
      </c>
      <c r="I29" s="53" t="s">
        <v>115</v>
      </c>
      <c r="J29" s="47">
        <v>3</v>
      </c>
      <c r="K29" s="53" t="s">
        <v>116</v>
      </c>
    </row>
    <row r="30" s="35" customFormat="true" ht="58.8" customHeight="true" spans="1:11">
      <c r="A30" s="45" t="s">
        <v>117</v>
      </c>
      <c r="B30" s="50">
        <f>SUM(B6:B29)</f>
        <v>100</v>
      </c>
      <c r="C30" s="50"/>
      <c r="D30" s="50">
        <f>SUM(D6:D29)</f>
        <v>100</v>
      </c>
      <c r="E30" s="50"/>
      <c r="F30" s="50">
        <f>SUM(F6:F29)</f>
        <v>100</v>
      </c>
      <c r="G30" s="50">
        <f>SUM(G6:G29)</f>
        <v>98</v>
      </c>
      <c r="H30" s="50"/>
      <c r="I30" s="57" t="s">
        <v>118</v>
      </c>
      <c r="J30" s="58">
        <f>SUM(J6:J29)</f>
        <v>82.72</v>
      </c>
      <c r="K30" s="58" t="s">
        <v>119</v>
      </c>
    </row>
  </sheetData>
  <mergeCells count="28">
    <mergeCell ref="A2:K2"/>
    <mergeCell ref="A3:I3"/>
    <mergeCell ref="A4:B4"/>
    <mergeCell ref="C4:D4"/>
    <mergeCell ref="E4:F4"/>
    <mergeCell ref="A6:A7"/>
    <mergeCell ref="A8:A29"/>
    <mergeCell ref="B6:B7"/>
    <mergeCell ref="B8:B29"/>
    <mergeCell ref="C6:C7"/>
    <mergeCell ref="C9:C10"/>
    <mergeCell ref="C11:C12"/>
    <mergeCell ref="C13:C14"/>
    <mergeCell ref="C15:C21"/>
    <mergeCell ref="C22:C27"/>
    <mergeCell ref="C28:C29"/>
    <mergeCell ref="D6:D7"/>
    <mergeCell ref="D9:D10"/>
    <mergeCell ref="D11:D12"/>
    <mergeCell ref="D13:D14"/>
    <mergeCell ref="D15:D21"/>
    <mergeCell ref="D22:D27"/>
    <mergeCell ref="D28:D29"/>
    <mergeCell ref="G4:G5"/>
    <mergeCell ref="H4:H5"/>
    <mergeCell ref="I4:I5"/>
    <mergeCell ref="J3:J5"/>
    <mergeCell ref="K3:K5"/>
  </mergeCells>
  <pageMargins left="0.708661417322835" right="0.708661417322835" top="0.748031496062992" bottom="0.748031496062992" header="0.31496062992126" footer="0.31496062992126"/>
  <pageSetup paperSize="9" scale="55" fitToHeight="0" orientation="landscape"/>
  <headerFooter>
    <oddFooter>&amp;C&amp;P</oddFooter>
  </headerFooter>
  <rowBreaks count="1" manualBreakCount="1">
    <brk id="9" max="10"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N24"/>
  <sheetViews>
    <sheetView zoomScale="90" zoomScaleNormal="90" workbookViewId="0">
      <pane ySplit="3" topLeftCell="A5" activePane="bottomLeft" state="frozen"/>
      <selection/>
      <selection pane="bottomLeft" activeCell="J21" sqref="J21:N24"/>
    </sheetView>
  </sheetViews>
  <sheetFormatPr defaultColWidth="8.775" defaultRowHeight="14.25"/>
  <cols>
    <col min="1" max="1" width="8.66666666666667" style="1" customWidth="true"/>
    <col min="2" max="2" width="19.4416666666667" style="1" customWidth="true"/>
    <col min="3" max="3" width="13.4416666666667" style="3" customWidth="true"/>
    <col min="4" max="4" width="14.8833333333333" style="3" customWidth="true"/>
    <col min="5" max="5" width="15.6666666666667" style="3" customWidth="true"/>
    <col min="6" max="7" width="13.6666666666667" style="3" customWidth="true"/>
    <col min="10" max="10" width="8" style="3" customWidth="true"/>
    <col min="11" max="11" width="21.5583333333333" customWidth="true"/>
    <col min="12" max="12" width="13.6666666666667" customWidth="true"/>
    <col min="13" max="13" width="24.1083333333333" customWidth="true"/>
    <col min="14" max="14" width="10.6666666666667"/>
  </cols>
  <sheetData>
    <row r="1" spans="1:2">
      <c r="A1" s="4"/>
      <c r="B1" s="4" t="s">
        <v>120</v>
      </c>
    </row>
    <row r="2" s="1" customFormat="true" ht="21" customHeight="true" spans="1:10">
      <c r="A2" s="5" t="s">
        <v>121</v>
      </c>
      <c r="B2" s="5" t="s">
        <v>122</v>
      </c>
      <c r="C2" s="5" t="s">
        <v>123</v>
      </c>
      <c r="D2" s="5" t="s">
        <v>124</v>
      </c>
      <c r="E2" s="5" t="s">
        <v>125</v>
      </c>
      <c r="F2" s="19" t="s">
        <v>126</v>
      </c>
      <c r="G2" s="20"/>
      <c r="J2" s="25"/>
    </row>
    <row r="3" s="1" customFormat="true" ht="21" customHeight="true" spans="1:10">
      <c r="A3" s="6"/>
      <c r="B3" s="6"/>
      <c r="C3" s="6"/>
      <c r="D3" s="6"/>
      <c r="E3" s="6"/>
      <c r="F3" s="21" t="s">
        <v>127</v>
      </c>
      <c r="G3" s="21" t="s">
        <v>128</v>
      </c>
      <c r="J3" s="25"/>
    </row>
    <row r="4" ht="27" customHeight="true" spans="1:7">
      <c r="A4" s="7" t="s">
        <v>129</v>
      </c>
      <c r="B4" s="8" t="s">
        <v>130</v>
      </c>
      <c r="C4" s="9"/>
      <c r="D4" s="9"/>
      <c r="E4" s="9"/>
      <c r="F4" s="9"/>
      <c r="G4" s="22"/>
    </row>
    <row r="5" s="2" customFormat="true" ht="31.95" customHeight="true" spans="1:7">
      <c r="A5" s="7" t="s">
        <v>131</v>
      </c>
      <c r="B5" s="7" t="s">
        <v>132</v>
      </c>
      <c r="C5" s="10">
        <v>418.08</v>
      </c>
      <c r="D5" s="10">
        <v>438.857642</v>
      </c>
      <c r="E5" s="10">
        <v>427.1</v>
      </c>
      <c r="F5" s="10">
        <f>E5-D5</f>
        <v>-11.757642</v>
      </c>
      <c r="G5" s="23">
        <f>F5/E5</f>
        <v>-0.0275290142823694</v>
      </c>
    </row>
    <row r="6" s="2" customFormat="true" ht="27" customHeight="true" spans="1:7">
      <c r="A6" s="11" t="s">
        <v>133</v>
      </c>
      <c r="B6" s="12"/>
      <c r="C6" s="10">
        <f>C5</f>
        <v>418.08</v>
      </c>
      <c r="D6" s="10">
        <f>D5</f>
        <v>438.857642</v>
      </c>
      <c r="E6" s="10">
        <f>E5</f>
        <v>427.1</v>
      </c>
      <c r="F6" s="10">
        <f>F5</f>
        <v>-11.757642</v>
      </c>
      <c r="G6" s="23">
        <f>G5</f>
        <v>-0.0275290142823694</v>
      </c>
    </row>
    <row r="7" ht="27" customHeight="true" spans="1:7">
      <c r="A7" s="7" t="s">
        <v>134</v>
      </c>
      <c r="B7" s="8" t="s">
        <v>135</v>
      </c>
      <c r="C7" s="9"/>
      <c r="D7" s="9"/>
      <c r="E7" s="9"/>
      <c r="F7" s="9"/>
      <c r="G7" s="22"/>
    </row>
    <row r="8" s="2" customFormat="true" ht="27" customHeight="true" spans="1:7">
      <c r="A8" s="13" t="s">
        <v>131</v>
      </c>
      <c r="B8" s="13" t="s">
        <v>136</v>
      </c>
      <c r="C8" s="10">
        <f>C9+C10</f>
        <v>392.5</v>
      </c>
      <c r="D8" s="10">
        <f>D9+D10</f>
        <v>406.28</v>
      </c>
      <c r="E8" s="10">
        <f>E9+E10</f>
        <v>394.84</v>
      </c>
      <c r="F8" s="10">
        <f>SUM(F9:F10)</f>
        <v>-11.44</v>
      </c>
      <c r="G8" s="23">
        <f t="shared" ref="G8:G17" si="0">F8/E8</f>
        <v>-0.0289737615236551</v>
      </c>
    </row>
    <row r="9" ht="27" customHeight="true" spans="1:7">
      <c r="A9" s="14">
        <v>1</v>
      </c>
      <c r="B9" s="14" t="s">
        <v>137</v>
      </c>
      <c r="C9" s="15">
        <v>359</v>
      </c>
      <c r="D9" s="15">
        <v>379.08</v>
      </c>
      <c r="E9" s="15">
        <v>367.64</v>
      </c>
      <c r="F9" s="15">
        <f>E9-D9</f>
        <v>-11.44</v>
      </c>
      <c r="G9" s="24">
        <f t="shared" si="0"/>
        <v>-0.0311173974540311</v>
      </c>
    </row>
    <row r="10" ht="27" customHeight="true" spans="1:7">
      <c r="A10" s="14">
        <v>2</v>
      </c>
      <c r="B10" s="14" t="s">
        <v>138</v>
      </c>
      <c r="C10" s="15">
        <v>33.5</v>
      </c>
      <c r="D10" s="15">
        <v>27.2</v>
      </c>
      <c r="E10" s="15">
        <v>27.2</v>
      </c>
      <c r="F10" s="15">
        <f>E10-D10</f>
        <v>0</v>
      </c>
      <c r="G10" s="24">
        <f t="shared" si="0"/>
        <v>0</v>
      </c>
    </row>
    <row r="11" s="2" customFormat="true" ht="27" customHeight="true" spans="1:10">
      <c r="A11" s="13" t="s">
        <v>139</v>
      </c>
      <c r="B11" s="13" t="s">
        <v>140</v>
      </c>
      <c r="C11" s="10">
        <f>SUM(C12:C16)</f>
        <v>25.58</v>
      </c>
      <c r="D11" s="10">
        <f>SUM(D12:D16)</f>
        <v>32.58</v>
      </c>
      <c r="E11" s="10">
        <f>SUM(E12:E16)</f>
        <v>32.26</v>
      </c>
      <c r="F11" s="10">
        <f>SUM(F12:F16)</f>
        <v>-0.32</v>
      </c>
      <c r="G11" s="23">
        <f t="shared" si="0"/>
        <v>-0.00991940483570987</v>
      </c>
      <c r="J11" s="26"/>
    </row>
    <row r="12" ht="27" customHeight="true" spans="1:12">
      <c r="A12" s="14">
        <v>1</v>
      </c>
      <c r="B12" s="14" t="s">
        <v>141</v>
      </c>
      <c r="C12" s="15">
        <v>7</v>
      </c>
      <c r="D12" s="15">
        <v>7</v>
      </c>
      <c r="E12" s="15">
        <v>6.93</v>
      </c>
      <c r="F12" s="15">
        <f t="shared" ref="F12:F17" si="1">E12-D12</f>
        <v>-0.0700000000000003</v>
      </c>
      <c r="G12" s="24">
        <f t="shared" si="0"/>
        <v>-0.0101010101010101</v>
      </c>
      <c r="K12" s="27"/>
      <c r="L12" s="2"/>
    </row>
    <row r="13" ht="27" customHeight="true" spans="1:12">
      <c r="A13" s="14">
        <v>2</v>
      </c>
      <c r="B13" s="14" t="s">
        <v>142</v>
      </c>
      <c r="C13" s="15">
        <v>8</v>
      </c>
      <c r="D13" s="15">
        <v>8</v>
      </c>
      <c r="E13" s="15">
        <v>8</v>
      </c>
      <c r="F13" s="15">
        <f t="shared" si="1"/>
        <v>0</v>
      </c>
      <c r="G13" s="24">
        <f t="shared" si="0"/>
        <v>0</v>
      </c>
      <c r="K13" s="27"/>
      <c r="L13" s="2"/>
    </row>
    <row r="14" ht="48" customHeight="true" spans="1:12">
      <c r="A14" s="14">
        <v>3</v>
      </c>
      <c r="B14" s="16" t="s">
        <v>143</v>
      </c>
      <c r="C14" s="15">
        <v>10.58</v>
      </c>
      <c r="D14" s="15">
        <v>10.58</v>
      </c>
      <c r="E14" s="15">
        <v>10.58</v>
      </c>
      <c r="F14" s="15">
        <f t="shared" si="1"/>
        <v>0</v>
      </c>
      <c r="G14" s="24">
        <f t="shared" si="0"/>
        <v>0</v>
      </c>
      <c r="K14" s="27"/>
      <c r="L14" s="2"/>
    </row>
    <row r="15" ht="27" customHeight="true" spans="1:12">
      <c r="A15" s="14">
        <v>4</v>
      </c>
      <c r="B15" s="16" t="s">
        <v>144</v>
      </c>
      <c r="C15" s="15"/>
      <c r="D15" s="15">
        <v>2</v>
      </c>
      <c r="E15" s="15">
        <v>1.75</v>
      </c>
      <c r="F15" s="15">
        <f t="shared" si="1"/>
        <v>-0.25</v>
      </c>
      <c r="G15" s="24">
        <f t="shared" si="0"/>
        <v>-0.142857142857143</v>
      </c>
      <c r="K15" s="27"/>
      <c r="L15" s="2"/>
    </row>
    <row r="16" ht="34.95" customHeight="true" spans="1:12">
      <c r="A16" s="14">
        <v>5</v>
      </c>
      <c r="B16" s="16" t="s">
        <v>145</v>
      </c>
      <c r="C16" s="15"/>
      <c r="D16" s="15">
        <v>5</v>
      </c>
      <c r="E16" s="15">
        <v>5</v>
      </c>
      <c r="F16" s="15">
        <f t="shared" si="1"/>
        <v>0</v>
      </c>
      <c r="G16" s="24">
        <f t="shared" si="0"/>
        <v>0</v>
      </c>
      <c r="K16" s="27"/>
      <c r="L16" s="2"/>
    </row>
    <row r="17" s="2" customFormat="true" ht="27" customHeight="true" spans="1:10">
      <c r="A17" s="11" t="s">
        <v>146</v>
      </c>
      <c r="B17" s="12"/>
      <c r="C17" s="10">
        <f>C8+C11</f>
        <v>418.08</v>
      </c>
      <c r="D17" s="10">
        <f>D8+D11</f>
        <v>438.86</v>
      </c>
      <c r="E17" s="10">
        <f>E8+E11</f>
        <v>427.1</v>
      </c>
      <c r="F17" s="10">
        <f t="shared" si="1"/>
        <v>-11.76</v>
      </c>
      <c r="G17" s="23">
        <f t="shared" si="0"/>
        <v>-0.0275345352376492</v>
      </c>
      <c r="J17" s="26"/>
    </row>
    <row r="18" ht="15" spans="1:7">
      <c r="A18" s="17"/>
      <c r="B18" s="17"/>
      <c r="C18" s="18"/>
      <c r="D18" s="18"/>
      <c r="E18" s="18"/>
      <c r="F18" s="18"/>
      <c r="G18" s="18"/>
    </row>
    <row r="19" ht="15" spans="1:7">
      <c r="A19" s="17"/>
      <c r="B19" s="17"/>
      <c r="C19" s="18"/>
      <c r="D19" s="18"/>
      <c r="E19" s="18"/>
      <c r="F19" s="18"/>
      <c r="G19" s="18"/>
    </row>
    <row r="20" ht="15"/>
    <row r="21" ht="27.75" spans="10:14">
      <c r="J21" s="28" t="s">
        <v>121</v>
      </c>
      <c r="K21" s="29" t="s">
        <v>147</v>
      </c>
      <c r="L21" s="29" t="s">
        <v>148</v>
      </c>
      <c r="M21" s="29" t="s">
        <v>149</v>
      </c>
      <c r="N21" s="29" t="s">
        <v>150</v>
      </c>
    </row>
    <row r="22" ht="31.95" customHeight="true" spans="10:14">
      <c r="J22" s="30">
        <v>1</v>
      </c>
      <c r="K22" s="31" t="s">
        <v>151</v>
      </c>
      <c r="L22" s="32">
        <v>45044</v>
      </c>
      <c r="M22" s="31" t="s">
        <v>152</v>
      </c>
      <c r="N22" s="33">
        <v>45036</v>
      </c>
    </row>
    <row r="23" ht="31.95" customHeight="true" spans="10:14">
      <c r="J23" s="30">
        <v>2</v>
      </c>
      <c r="K23" s="31" t="s">
        <v>153</v>
      </c>
      <c r="L23" s="32">
        <v>45044</v>
      </c>
      <c r="M23" s="31" t="s">
        <v>154</v>
      </c>
      <c r="N23" s="33">
        <v>45036</v>
      </c>
    </row>
    <row r="24" ht="31.95" customHeight="true" spans="10:14">
      <c r="J24" s="30">
        <v>3</v>
      </c>
      <c r="K24" s="31" t="s">
        <v>155</v>
      </c>
      <c r="L24" s="32">
        <v>45034</v>
      </c>
      <c r="M24" s="31" t="s">
        <v>156</v>
      </c>
      <c r="N24" s="33">
        <v>45027</v>
      </c>
    </row>
  </sheetData>
  <mergeCells count="10">
    <mergeCell ref="F2:G2"/>
    <mergeCell ref="B4:G4"/>
    <mergeCell ref="A6:B6"/>
    <mergeCell ref="B7:G7"/>
    <mergeCell ref="A17:B17"/>
    <mergeCell ref="A2:A3"/>
    <mergeCell ref="B2:B3"/>
    <mergeCell ref="C2:C3"/>
    <mergeCell ref="D2:D3"/>
    <mergeCell ref="E2:E3"/>
  </mergeCells>
  <pageMargins left="0.75" right="0.75" top="1" bottom="1" header="0.5" footer="0.5"/>
  <pageSetup paperSize="9" scale="63"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报告附表-自评复核表</vt:lpstr>
      <vt:lpstr>报告黏贴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user</cp:lastModifiedBy>
  <dcterms:created xsi:type="dcterms:W3CDTF">2024-05-30T14:39:00Z</dcterms:created>
  <cp:lastPrinted>2024-10-30T08:52:00Z</cp:lastPrinted>
  <dcterms:modified xsi:type="dcterms:W3CDTF">2024-11-05T10:45:04Z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9BF99C8B35DB4A59969B62A81A7C8E09_11</vt:lpwstr>
  </property>
  <property fmtid="{D5CDD505-2E9C-101B-9397-08002B2CF9AE}" pid="3" name="KSOProductBuildVer">
    <vt:lpwstr>2052-11.8.2.10489</vt:lpwstr>
  </property>
</Properties>
</file>