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<sst xmlns="http://schemas.openxmlformats.org/spreadsheetml/2006/main" count="69" uniqueCount="64">
  <si>
    <t>原曲仁矿棚户区改造安置房房款及税费计算表</t>
  </si>
  <si>
    <t>公示时间：2025年1月13日至1月20日止</t>
  </si>
  <si>
    <t>序号</t>
  </si>
  <si>
    <t>矿区</t>
  </si>
  <si>
    <t>编号</t>
  </si>
  <si>
    <t>安置人姓名</t>
  </si>
  <si>
    <t>身份证号码</t>
  </si>
  <si>
    <t>户主身份</t>
  </si>
  <si>
    <t>安置类型</t>
  </si>
  <si>
    <t>分户或合并人对象</t>
  </si>
  <si>
    <t>证载人姓名</t>
  </si>
  <si>
    <t>证件类型</t>
  </si>
  <si>
    <t>旧房证件编号</t>
  </si>
  <si>
    <t>旧房证载面积</t>
  </si>
  <si>
    <t>折算旧房建筑面积</t>
  </si>
  <si>
    <t>安置房房号</t>
  </si>
  <si>
    <t>新房建筑面积</t>
  </si>
  <si>
    <t>减免公摊面积</t>
  </si>
  <si>
    <t>新房计算面积</t>
  </si>
  <si>
    <t>原房改房应交公推面积款</t>
  </si>
  <si>
    <t>原房改房不足55㎡应交款</t>
  </si>
  <si>
    <t>房改房置换后应补土地出让金</t>
  </si>
  <si>
    <t>职工类保底面积部分房款</t>
  </si>
  <si>
    <t>非职工类保底面积部分房款</t>
  </si>
  <si>
    <t>限价房款(2629-2800)</t>
  </si>
  <si>
    <t>超面积部分房款(1500元/㎡)</t>
  </si>
  <si>
    <t>超面积部分房款(2800/㎡元)</t>
  </si>
  <si>
    <t>超面积部分房款(3400元/㎡)</t>
  </si>
  <si>
    <t>建筑误差部分房款</t>
  </si>
  <si>
    <t>合并优惠房款</t>
  </si>
  <si>
    <t>应缴房款合计</t>
  </si>
  <si>
    <t>契税</t>
  </si>
  <si>
    <t>物业维修资金</t>
  </si>
  <si>
    <t>燃气费</t>
  </si>
  <si>
    <t>合计</t>
  </si>
  <si>
    <t>旧房大于新房面积补偿款</t>
  </si>
  <si>
    <t>备注</t>
  </si>
  <si>
    <t>茶山矿</t>
  </si>
  <si>
    <t>008051205</t>
  </si>
  <si>
    <t>黄水艳</t>
  </si>
  <si>
    <t>440202********5324</t>
  </si>
  <si>
    <t>职工家属</t>
  </si>
  <si>
    <t>原户主</t>
  </si>
  <si>
    <t>何金荣</t>
  </si>
  <si>
    <t>使用证</t>
  </si>
  <si>
    <t>0002623</t>
  </si>
  <si>
    <t>茶山居51幢205房</t>
  </si>
  <si>
    <t>继承</t>
  </si>
  <si>
    <t>富仁矿</t>
  </si>
  <si>
    <t>006029304</t>
  </si>
  <si>
    <t>黄国富</t>
  </si>
  <si>
    <t>440202********5317</t>
  </si>
  <si>
    <t>职工</t>
  </si>
  <si>
    <t>廖任娇</t>
  </si>
  <si>
    <t>富安阁29幢304房</t>
  </si>
  <si>
    <t>职工买卖</t>
  </si>
  <si>
    <t>田螺冲矿</t>
  </si>
  <si>
    <t>002043504</t>
  </si>
  <si>
    <t>沈少钦</t>
  </si>
  <si>
    <t>440204********3618</t>
  </si>
  <si>
    <t>沈进利</t>
  </si>
  <si>
    <t>0008679</t>
  </si>
  <si>
    <t>格顶轩43幢504</t>
  </si>
  <si>
    <t>原2016年12月公示房款65910元享受了合并优惠，经核查该户不符合并政策，原房款作废重新公示。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</si>
</sst>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"/>
  <sheetViews>
    <sheetView tabSelected="1" workbookViewId="0">
      <selection activeCell="G5" sqref="G5"/>
    </sheetView>
  </sheetViews>
  <sheetFormatPr defaultColWidth="9" defaultRowHeight="14.25" outlineLevelRow="5"/>
  <cols>
    <col min="1" max="4" width="9" style="4"/>
    <col min="5" max="5" width="17.875" style="4" customWidth="1"/>
    <col min="6" max="7" width="9" style="4"/>
    <col min="8" max="8" width="9" style="4" hidden="1" customWidth="1"/>
    <col min="9" max="13" width="9" style="4"/>
    <col min="14" max="14" width="13.75" style="4" customWidth="1"/>
    <col min="15" max="17" width="9" style="4"/>
    <col min="18" max="20" width="9" style="4" hidden="1" customWidth="1"/>
    <col min="21" max="21" width="9" style="4"/>
    <col min="22" max="23" width="9" style="4" hidden="1" customWidth="1"/>
    <col min="24" max="27" width="9" style="4"/>
    <col min="28" max="28" width="9" style="4" hidden="1" customWidth="1"/>
    <col min="29" max="29" width="9.375" style="4"/>
    <col min="30" max="32" width="9" style="4"/>
    <col min="33" max="33" width="10.125" style="4"/>
    <col min="34" max="34" width="9" style="4" hidden="1" customWidth="1"/>
    <col min="35" max="16384" width="9" style="4"/>
  </cols>
  <sheetData>
    <row r="1" s="1" customFormat="1" ht="25.5" spans="3:35"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9"/>
      <c r="AG1" s="5"/>
      <c r="AH1" s="5"/>
      <c r="AI1" s="27"/>
    </row>
    <row r="2" s="1" customFormat="1" ht="18" spans="3:35">
      <c r="C2" s="6"/>
      <c r="D2" s="7"/>
      <c r="E2" s="7"/>
      <c r="F2" s="14" t="s">
        <v>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20"/>
      <c r="AG2" s="7"/>
      <c r="AH2" s="7"/>
      <c r="AI2" s="28"/>
    </row>
    <row r="3" s="2" customFormat="1" ht="38.25" spans="1:3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21" t="s">
        <v>31</v>
      </c>
      <c r="AE3" s="10" t="s">
        <v>32</v>
      </c>
      <c r="AF3" s="22" t="s">
        <v>33</v>
      </c>
      <c r="AG3" s="10" t="s">
        <v>34</v>
      </c>
      <c r="AH3" s="10" t="s">
        <v>35</v>
      </c>
      <c r="AI3" s="10" t="s">
        <v>36</v>
      </c>
    </row>
    <row r="4" s="3" customFormat="1" ht="25.5" spans="1:36">
      <c r="A4" s="11">
        <v>1</v>
      </c>
      <c r="B4" s="12" t="s">
        <v>37</v>
      </c>
      <c r="C4" s="31" t="s">
        <v>38</v>
      </c>
      <c r="D4" s="13" t="s">
        <v>39</v>
      </c>
      <c r="E4" s="13" t="s">
        <v>40</v>
      </c>
      <c r="F4" s="12" t="s">
        <v>41</v>
      </c>
      <c r="G4" s="15" t="s">
        <v>42</v>
      </c>
      <c r="H4" s="12"/>
      <c r="I4" s="12" t="s">
        <v>43</v>
      </c>
      <c r="J4" s="16" t="s">
        <v>44</v>
      </c>
      <c r="K4" s="32" t="s">
        <v>45</v>
      </c>
      <c r="L4" s="12">
        <v>48.7</v>
      </c>
      <c r="M4" s="17">
        <v>53.2</v>
      </c>
      <c r="N4" s="8" t="s">
        <v>46</v>
      </c>
      <c r="O4" s="8">
        <v>94.68</v>
      </c>
      <c r="P4" s="8"/>
      <c r="Q4" s="8">
        <v>94.68</v>
      </c>
      <c r="R4" s="8"/>
      <c r="S4" s="8"/>
      <c r="T4" s="8"/>
      <c r="U4" s="8">
        <v>7040</v>
      </c>
      <c r="V4" s="8"/>
      <c r="W4" s="8"/>
      <c r="X4" s="8">
        <v>15000</v>
      </c>
      <c r="Y4" s="8">
        <v>28000</v>
      </c>
      <c r="Z4" s="8">
        <v>66912</v>
      </c>
      <c r="AA4" s="8"/>
      <c r="AB4" s="8"/>
      <c r="AC4" s="23">
        <f>U4+X4+Y4+Z4+AA4</f>
        <v>116952</v>
      </c>
      <c r="AD4" s="24">
        <v>1754.28</v>
      </c>
      <c r="AE4" s="25">
        <v>5467.77</v>
      </c>
      <c r="AF4" s="26">
        <v>1200</v>
      </c>
      <c r="AG4" s="25">
        <f>AF4+AE4+AD4+AC4</f>
        <v>125374.05</v>
      </c>
      <c r="AH4" s="29"/>
      <c r="AI4" s="11" t="s">
        <v>47</v>
      </c>
      <c r="AJ4" s="30"/>
    </row>
    <row r="5" spans="1:35">
      <c r="A5" s="8">
        <v>2</v>
      </c>
      <c r="B5" s="12" t="s">
        <v>48</v>
      </c>
      <c r="C5" s="33" t="s">
        <v>49</v>
      </c>
      <c r="D5" s="8" t="s">
        <v>50</v>
      </c>
      <c r="E5" s="8" t="s">
        <v>51</v>
      </c>
      <c r="F5" s="8" t="s">
        <v>52</v>
      </c>
      <c r="G5" s="15" t="s">
        <v>42</v>
      </c>
      <c r="H5" s="8"/>
      <c r="I5" s="8" t="s">
        <v>53</v>
      </c>
      <c r="J5" s="16" t="s">
        <v>44</v>
      </c>
      <c r="K5" s="8"/>
      <c r="L5" s="8">
        <v>67.55</v>
      </c>
      <c r="M5" s="8">
        <v>73.79</v>
      </c>
      <c r="N5" s="8" t="s">
        <v>54</v>
      </c>
      <c r="O5" s="8">
        <v>75.25</v>
      </c>
      <c r="P5" s="8"/>
      <c r="Q5" s="8">
        <v>75.25</v>
      </c>
      <c r="R5" s="8"/>
      <c r="S5" s="8"/>
      <c r="T5" s="8"/>
      <c r="U5" s="8">
        <v>9445.12</v>
      </c>
      <c r="V5" s="8"/>
      <c r="W5" s="18"/>
      <c r="X5" s="8">
        <v>1815</v>
      </c>
      <c r="Y5" s="8"/>
      <c r="Z5" s="8"/>
      <c r="AA5" s="8">
        <v>375</v>
      </c>
      <c r="AB5" s="8"/>
      <c r="AC5" s="23">
        <f>U5+X5+Y5+Z5+AA5</f>
        <v>11635.12</v>
      </c>
      <c r="AD5" s="8">
        <v>116.35</v>
      </c>
      <c r="AE5" s="8">
        <v>4345.69</v>
      </c>
      <c r="AF5" s="8">
        <v>1200</v>
      </c>
      <c r="AG5" s="25">
        <f>AF5+AE5+AD5+AC5</f>
        <v>17297.16</v>
      </c>
      <c r="AH5" s="18"/>
      <c r="AI5" s="11" t="s">
        <v>55</v>
      </c>
    </row>
    <row r="6" ht="114.75" spans="1:35">
      <c r="A6" s="8">
        <v>3</v>
      </c>
      <c r="B6" s="12" t="s">
        <v>56</v>
      </c>
      <c r="C6" s="33" t="s">
        <v>57</v>
      </c>
      <c r="D6" s="8" t="s">
        <v>58</v>
      </c>
      <c r="E6" s="8" t="s">
        <v>59</v>
      </c>
      <c r="F6" s="8" t="s">
        <v>52</v>
      </c>
      <c r="G6" s="15" t="s">
        <v>42</v>
      </c>
      <c r="H6" s="8"/>
      <c r="I6" s="8" t="s">
        <v>60</v>
      </c>
      <c r="J6" s="16" t="s">
        <v>44</v>
      </c>
      <c r="K6" s="33" t="s">
        <v>61</v>
      </c>
      <c r="L6" s="8">
        <v>44.44</v>
      </c>
      <c r="M6" s="8">
        <v>48.55</v>
      </c>
      <c r="N6" s="8" t="s">
        <v>62</v>
      </c>
      <c r="O6" s="8">
        <v>85.58</v>
      </c>
      <c r="P6" s="8"/>
      <c r="Q6" s="8">
        <v>85.58</v>
      </c>
      <c r="R6" s="8"/>
      <c r="S6" s="8"/>
      <c r="T6" s="8"/>
      <c r="U6" s="8">
        <v>7040</v>
      </c>
      <c r="V6" s="8"/>
      <c r="W6" s="8"/>
      <c r="X6" s="8">
        <v>15000</v>
      </c>
      <c r="Y6" s="8">
        <v>28000</v>
      </c>
      <c r="Z6" s="8">
        <v>34000</v>
      </c>
      <c r="AA6" s="8">
        <v>870</v>
      </c>
      <c r="AB6" s="8"/>
      <c r="AC6" s="23">
        <f>U6+X6+Y6+Z6+AA6</f>
        <v>84910</v>
      </c>
      <c r="AD6" s="8">
        <v>849.1</v>
      </c>
      <c r="AE6" s="8">
        <v>4942.24</v>
      </c>
      <c r="AF6" s="8">
        <v>1200</v>
      </c>
      <c r="AG6" s="25">
        <f>AF6+AE6+AD6+AC6</f>
        <v>91901.34</v>
      </c>
      <c r="AH6" s="18"/>
      <c r="AI6" s="11" t="s">
        <v>63</v>
      </c>
    </row>
  </sheetData>
  <mergeCells count="1">
    <mergeCell ref="C1:AI1"/>
  </mergeCells>
  <dataValidations count="1">
    <dataValidation allowBlank="1" showErrorMessage="1" sqref="AD4:AG4 E1:E3 G4:G5 AG5:AG6 C1:D3 F1:XFD3" errorStyle="information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×</cp:lastModifiedBy>
  <dcterms:created xsi:type="dcterms:W3CDTF">2024-12-25T09:53:00Z</dcterms:created>
  <dcterms:modified xsi:type="dcterms:W3CDTF">2025-01-13T16:33:06Z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0E8172E72E524330A4942CD6027AB189_12</vt:lpwstr>
  </property>
</Properties>
</file>