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5" r:id="rId1"/>
  </sheets>
  <definedNames>
    <definedName name="_xlnm._FilterDatabase" localSheetId="0" hidden="1">汇总表!$A$3:$J$89</definedName>
    <definedName name="_xlnm.Print_Titles" localSheetId="0">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<sst xmlns="http://schemas.openxmlformats.org/spreadsheetml/2006/main" count="405" uniqueCount="141">
  <si>
    <t>附件</t>
  </si>
  <si>
    <t>2023年韶关市“倍增计划”保费补贴资金安排表</t>
  </si>
  <si>
    <t>序号</t>
  </si>
  <si>
    <t>企业名称</t>
  </si>
  <si>
    <t>所在区域</t>
  </si>
  <si>
    <t>保险公司</t>
  </si>
  <si>
    <t>保险品种</t>
  </si>
  <si>
    <t>保险单号</t>
  </si>
  <si>
    <t>保费总额
（单位：元）</t>
  </si>
  <si>
    <t>补贴金额
（单位：元）</t>
  </si>
  <si>
    <t>补贴小计
（单位：元）</t>
  </si>
  <si>
    <t>广东丹霞生物制药有限公司</t>
  </si>
  <si>
    <t>韶关高新区</t>
  </si>
  <si>
    <t>太平财险</t>
  </si>
  <si>
    <t>安全生产责任险</t>
  </si>
  <si>
    <t>63009126820220000009</t>
  </si>
  <si>
    <t>63009126820230000004</t>
  </si>
  <si>
    <t>雇主责任险</t>
  </si>
  <si>
    <t>63009121920220000017</t>
  </si>
  <si>
    <t>63009121920230000030</t>
  </si>
  <si>
    <t>企业财产保险</t>
  </si>
  <si>
    <t>63009010420230000004</t>
  </si>
  <si>
    <t>63009010420220000004</t>
  </si>
  <si>
    <t>韶关市合众化工有限公司</t>
  </si>
  <si>
    <t>太保财险</t>
  </si>
  <si>
    <t>AGUZ08002823QAAA759I</t>
  </si>
  <si>
    <t>AGUZ08002822QAAAASNL</t>
  </si>
  <si>
    <t>人保财险</t>
  </si>
  <si>
    <t>安全生产责任保险</t>
  </si>
  <si>
    <t>PZGG202344020000000132</t>
  </si>
  <si>
    <t>雇主责任保险</t>
  </si>
  <si>
    <t>PZFG202344020000000323</t>
  </si>
  <si>
    <t>PZGG202244020000000102</t>
  </si>
  <si>
    <t>韶关市洁盟超声科技有限公司</t>
  </si>
  <si>
    <t>AGUZ08002923QAAAR2TB</t>
  </si>
  <si>
    <t>韶关市科德新材料有限公司</t>
  </si>
  <si>
    <t>AGUZ08002923QAAA2Q1E</t>
  </si>
  <si>
    <t>PZGG202344020000000150</t>
  </si>
  <si>
    <t>韶关高新区小计</t>
  </si>
  <si>
    <t>广东金志利科技股份有限公司</t>
  </si>
  <si>
    <t>华南装备园</t>
  </si>
  <si>
    <t>AGUZ08002922QAAANNZC</t>
  </si>
  <si>
    <t>PZIT202344020000000030</t>
  </si>
  <si>
    <t>PZIT202344020000000032</t>
  </si>
  <si>
    <t>广东钜拓智能装备有限公司</t>
  </si>
  <si>
    <t>63009121920230000009</t>
  </si>
  <si>
    <t>63009121920230000035</t>
  </si>
  <si>
    <t>EP202303300148698598</t>
  </si>
  <si>
    <t>EP202303300096457932</t>
  </si>
  <si>
    <t>EP202203300031996370</t>
  </si>
  <si>
    <t>EP202203300021669228</t>
  </si>
  <si>
    <t>AGUZ08002923QAAA5UUA</t>
  </si>
  <si>
    <t>AGUZ08002923QAAA5UVL</t>
  </si>
  <si>
    <t>韶关格美机械有限公司</t>
  </si>
  <si>
    <t>AGUZ08002923QAAA1NMY</t>
  </si>
  <si>
    <t>华南装备园小计</t>
  </si>
  <si>
    <t>广东西顿新材料科技有限公司</t>
  </si>
  <si>
    <t>南雄市</t>
  </si>
  <si>
    <t>PZGG202344020000000088</t>
  </si>
  <si>
    <t>PZGG202244020000000057</t>
  </si>
  <si>
    <t>广东金鸿泰化工新材料有限公司</t>
  </si>
  <si>
    <t>AGUZ08056523QAA12YRO</t>
  </si>
  <si>
    <t>AGUZ08056522QAAAP26W</t>
  </si>
  <si>
    <t>南雄志一精细化工有限公司</t>
  </si>
  <si>
    <t>大家财险</t>
  </si>
  <si>
    <t>企业财产险</t>
  </si>
  <si>
    <t>2094201042023000002</t>
  </si>
  <si>
    <t>AGUZ08056523QAA125VJ</t>
  </si>
  <si>
    <t>AGUZ08056522QAAANUMD</t>
  </si>
  <si>
    <t>韶关德科美化工有限公司</t>
  </si>
  <si>
    <t>国寿财险</t>
  </si>
  <si>
    <t>6615412022440293000181</t>
  </si>
  <si>
    <t>6615412023440293000220</t>
  </si>
  <si>
    <t>广东衡光新材料科技有限公司</t>
  </si>
  <si>
    <t>6615412022440293000086</t>
  </si>
  <si>
    <t>6615412023440293000124</t>
  </si>
  <si>
    <t>广东邦固化学科技有限公司</t>
  </si>
  <si>
    <t>6615412022440293000088</t>
  </si>
  <si>
    <t>PZGG202344020000000085</t>
  </si>
  <si>
    <t>南雄市沃太化工有限公司</t>
  </si>
  <si>
    <t>PZGG202344020000000149</t>
  </si>
  <si>
    <t>PZGG202244020000000116</t>
  </si>
  <si>
    <t>南雄市小计</t>
  </si>
  <si>
    <t>龙督实业集团有限公司</t>
  </si>
  <si>
    <t>乐昌市</t>
  </si>
  <si>
    <t>AGUZ08002923QAAA7V9K</t>
  </si>
  <si>
    <t>AGUZ08002823QAAA96ZI</t>
  </si>
  <si>
    <t>AGUZ08002822QAAA1Z5S</t>
  </si>
  <si>
    <t>广东宝创环保新材料制品有限公司</t>
  </si>
  <si>
    <t>PZFG202344020000000152</t>
  </si>
  <si>
    <t>乐昌市小计</t>
  </si>
  <si>
    <t>深圳市中金岭南有色金属股份有限
公司丹霞冶炼厂</t>
  </si>
  <si>
    <t>仁化县</t>
  </si>
  <si>
    <t>PQYC202344020000000015</t>
  </si>
  <si>
    <t>深圳市中金岭南有色金属股份有限公司丹霞冶炼厂</t>
  </si>
  <si>
    <t>PQSD202344020000000007</t>
  </si>
  <si>
    <t>PZIT202344020000000199</t>
  </si>
  <si>
    <t>鸿伟木业（仁化）有限公司</t>
  </si>
  <si>
    <t>PQBB202344020000000015</t>
  </si>
  <si>
    <t>PQBB202344020000000145</t>
  </si>
  <si>
    <t>PQBB202344020000000157</t>
  </si>
  <si>
    <t>PQBB202344020000000236</t>
  </si>
  <si>
    <t>PQBB202344020000000235</t>
  </si>
  <si>
    <t>PQBB202344020000000267</t>
  </si>
  <si>
    <t>PQBB202344020000000293</t>
  </si>
  <si>
    <t>PZGG202344020000000148</t>
  </si>
  <si>
    <t>PQBB202244020000000200</t>
  </si>
  <si>
    <t>PQBB202244020000000010</t>
  </si>
  <si>
    <t>PQBB202244020000000127</t>
  </si>
  <si>
    <t>PQBB202244020000000199</t>
  </si>
  <si>
    <t>PQBB202244020000000220</t>
  </si>
  <si>
    <t>PQBB202244020000000237</t>
  </si>
  <si>
    <t>PZGG202244020000000110</t>
  </si>
  <si>
    <t>仁化县小计</t>
  </si>
  <si>
    <t>广东鹏瑞环保资源股份有限公司</t>
  </si>
  <si>
    <t>翁源县</t>
  </si>
  <si>
    <t>6615212023440293000138</t>
  </si>
  <si>
    <t>PZIT202344020000000208</t>
  </si>
  <si>
    <t>广东汇泉联骏化学工业有限公司</t>
  </si>
  <si>
    <t>AGUZ08002923QAAA6V4N</t>
  </si>
  <si>
    <t>广东优贝精细化工有限公司</t>
  </si>
  <si>
    <t>AGUZ08056522QAAAS3UP</t>
  </si>
  <si>
    <t>广东青云山药业有限公司</t>
  </si>
  <si>
    <t>PQBB202344020000000152</t>
  </si>
  <si>
    <t>PQBB202244020000000117</t>
  </si>
  <si>
    <t>翁源县小计</t>
  </si>
  <si>
    <t>新丰县美瑛新型建材科技有限公司</t>
  </si>
  <si>
    <t>新丰县</t>
  </si>
  <si>
    <t>6615212022440293000142</t>
  </si>
  <si>
    <t>6615212023440293000147</t>
  </si>
  <si>
    <t>AGUZ08056522QAAA3N4R</t>
  </si>
  <si>
    <t>新丰县小计</t>
  </si>
  <si>
    <t>广东硕成科技股份有限公司</t>
  </si>
  <si>
    <t>乳源瑶族自治县</t>
  </si>
  <si>
    <t>PZGG202344020000000047</t>
  </si>
  <si>
    <t>PQBB202344020000000255</t>
  </si>
  <si>
    <t>PQBB202244020000000211</t>
  </si>
  <si>
    <t>PZGG202244020000000010</t>
  </si>
  <si>
    <t>PZJN202244020000000473</t>
  </si>
  <si>
    <t>乳源瑶族自治县小计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</si>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</sst>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4"/>
      <name val="黑体"/>
      <charset val="134"/>
    </font>
    <font>
      <sz val="20"/>
      <name val="黑体"/>
      <charset val="134"/>
    </font>
    <font>
      <sz val="12"/>
      <name val="黑体"/>
      <charset val="134"/>
    </font>
    <font>
      <sz val="11"/>
      <name val="仿宋_GB2312"/>
      <charset val="134"/>
    </font>
    <font>
      <sz val="14"/>
      <name val="宋体"/>
      <charset val="134"/>
    </font>
    <font>
      <sz val="1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9"/>
  <sheetViews>
    <sheetView tabSelected="1" view="pageBreakPreview" zoomScaleNormal="100" workbookViewId="0">
      <selection activeCell="L6" sqref="L6"/>
    </sheetView>
  </sheetViews>
  <sheetFormatPr defaultColWidth="9" defaultRowHeight="14.25"/>
  <cols>
    <col min="1" max="1" width="5.875" style="1" customWidth="1"/>
    <col min="2" max="2" width="30.625" style="2" customWidth="1"/>
    <col min="3" max="3" width="15.5" style="2" customWidth="1"/>
    <col min="4" max="4" width="15.875" style="1" customWidth="1"/>
    <col min="5" max="5" width="17.375" style="2" customWidth="1"/>
    <col min="6" max="6" width="24.875" style="2" customWidth="1"/>
    <col min="7" max="7" width="14.375" style="3" customWidth="1"/>
    <col min="8" max="8" width="13.75" style="3" customWidth="1"/>
    <col min="9" max="9" width="14.75" style="3" customWidth="1"/>
    <col min="10" max="16384" width="9" style="1"/>
  </cols>
  <sheetData>
    <row r="1" ht="18.75" spans="1:1">
      <c r="A1" s="4" t="s">
        <v>0</v>
      </c>
    </row>
    <row r="2" ht="33" customHeight="1" spans="1:9">
      <c r="A2" s="5" t="s">
        <v>1</v>
      </c>
      <c r="B2" s="5"/>
      <c r="C2" s="5"/>
      <c r="D2" s="5"/>
      <c r="E2" s="5"/>
      <c r="F2" s="5"/>
      <c r="G2" s="6"/>
      <c r="H2" s="6"/>
      <c r="I2" s="6"/>
    </row>
    <row r="3" ht="38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19"/>
    </row>
    <row r="4" s="1" customFormat="1" ht="25" customHeight="1" spans="1:9">
      <c r="A4" s="9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26" t="s">
        <v>15</v>
      </c>
      <c r="G4" s="11">
        <v>3825</v>
      </c>
      <c r="H4" s="11">
        <v>1608.59589041096</v>
      </c>
      <c r="I4" s="20">
        <v>78408.76</v>
      </c>
    </row>
    <row r="5" s="1" customFormat="1" ht="25" customHeight="1" spans="1:9">
      <c r="A5" s="9"/>
      <c r="B5" s="9" t="s">
        <v>11</v>
      </c>
      <c r="C5" s="9" t="s">
        <v>12</v>
      </c>
      <c r="D5" s="9" t="s">
        <v>13</v>
      </c>
      <c r="E5" s="9" t="s">
        <v>14</v>
      </c>
      <c r="F5" s="10" t="s">
        <v>16</v>
      </c>
      <c r="G5" s="11">
        <v>3824.9994</v>
      </c>
      <c r="H5" s="11">
        <v>303.904061917808</v>
      </c>
      <c r="I5" s="20"/>
    </row>
    <row r="6" s="1" customFormat="1" ht="25" customHeight="1" spans="1:9">
      <c r="A6" s="9"/>
      <c r="B6" s="9" t="s">
        <v>11</v>
      </c>
      <c r="C6" s="9" t="s">
        <v>12</v>
      </c>
      <c r="D6" s="9" t="s">
        <v>13</v>
      </c>
      <c r="E6" s="9" t="s">
        <v>17</v>
      </c>
      <c r="F6" s="26" t="s">
        <v>18</v>
      </c>
      <c r="G6" s="11">
        <v>1890.0012</v>
      </c>
      <c r="H6" s="11">
        <v>631.726428493151</v>
      </c>
      <c r="I6" s="20"/>
    </row>
    <row r="7" s="1" customFormat="1" ht="25" customHeight="1" spans="1:9">
      <c r="A7" s="9"/>
      <c r="B7" s="9" t="s">
        <v>11</v>
      </c>
      <c r="C7" s="9" t="s">
        <v>12</v>
      </c>
      <c r="D7" s="9" t="s">
        <v>13</v>
      </c>
      <c r="E7" s="9" t="s">
        <v>17</v>
      </c>
      <c r="F7" s="10" t="s">
        <v>19</v>
      </c>
      <c r="G7" s="11">
        <v>1680.0046</v>
      </c>
      <c r="H7" s="11">
        <v>278.466515890411</v>
      </c>
      <c r="I7" s="20"/>
    </row>
    <row r="8" s="1" customFormat="1" ht="25" customHeight="1" spans="1:9">
      <c r="A8" s="9"/>
      <c r="B8" s="9" t="s">
        <v>11</v>
      </c>
      <c r="C8" s="9" t="s">
        <v>12</v>
      </c>
      <c r="D8" s="9" t="s">
        <v>13</v>
      </c>
      <c r="E8" s="9" t="s">
        <v>20</v>
      </c>
      <c r="F8" s="10" t="s">
        <v>21</v>
      </c>
      <c r="G8" s="11">
        <v>128558</v>
      </c>
      <c r="H8" s="11">
        <v>16201.8301369863</v>
      </c>
      <c r="I8" s="20"/>
    </row>
    <row r="9" s="1" customFormat="1" ht="25" customHeight="1" spans="1:9">
      <c r="A9" s="9"/>
      <c r="B9" s="9" t="s">
        <v>11</v>
      </c>
      <c r="C9" s="9" t="s">
        <v>12</v>
      </c>
      <c r="D9" s="9" t="s">
        <v>13</v>
      </c>
      <c r="E9" s="9" t="s">
        <v>20</v>
      </c>
      <c r="F9" s="26" t="s">
        <v>22</v>
      </c>
      <c r="G9" s="11">
        <v>158793.0032</v>
      </c>
      <c r="H9" s="11">
        <v>59384.2327035616</v>
      </c>
      <c r="I9" s="20"/>
    </row>
    <row r="10" ht="25" customHeight="1" spans="1:9">
      <c r="A10" s="9">
        <v>2</v>
      </c>
      <c r="B10" s="9" t="s">
        <v>23</v>
      </c>
      <c r="C10" s="9" t="s">
        <v>12</v>
      </c>
      <c r="D10" s="9" t="s">
        <v>24</v>
      </c>
      <c r="E10" s="9" t="s">
        <v>20</v>
      </c>
      <c r="F10" s="9" t="s">
        <v>25</v>
      </c>
      <c r="G10" s="11">
        <v>37068.62</v>
      </c>
      <c r="H10" s="11">
        <v>7921.51331506849</v>
      </c>
      <c r="I10" s="20">
        <v>30884.64</v>
      </c>
    </row>
    <row r="11" ht="25" customHeight="1" spans="1:9">
      <c r="A11" s="9"/>
      <c r="B11" s="9" t="s">
        <v>23</v>
      </c>
      <c r="C11" s="9" t="s">
        <v>12</v>
      </c>
      <c r="D11" s="9" t="s">
        <v>24</v>
      </c>
      <c r="E11" s="9" t="s">
        <v>20</v>
      </c>
      <c r="F11" s="9" t="s">
        <v>26</v>
      </c>
      <c r="G11" s="11">
        <v>36383.41</v>
      </c>
      <c r="H11" s="11">
        <v>10267.099260274</v>
      </c>
      <c r="I11" s="20"/>
    </row>
    <row r="12" ht="25" customHeight="1" spans="1:9">
      <c r="A12" s="9"/>
      <c r="B12" s="9" t="s">
        <v>23</v>
      </c>
      <c r="C12" s="9" t="s">
        <v>12</v>
      </c>
      <c r="D12" s="9" t="s">
        <v>27</v>
      </c>
      <c r="E12" s="9" t="s">
        <v>28</v>
      </c>
      <c r="F12" s="9" t="s">
        <v>29</v>
      </c>
      <c r="G12" s="11">
        <v>24640</v>
      </c>
      <c r="H12" s="11">
        <v>2464</v>
      </c>
      <c r="I12" s="20"/>
    </row>
    <row r="13" ht="25" customHeight="1" spans="1:9">
      <c r="A13" s="9"/>
      <c r="B13" s="9" t="s">
        <v>23</v>
      </c>
      <c r="C13" s="9" t="s">
        <v>12</v>
      </c>
      <c r="D13" s="9" t="s">
        <v>27</v>
      </c>
      <c r="E13" s="9" t="s">
        <v>30</v>
      </c>
      <c r="F13" s="9" t="s">
        <v>31</v>
      </c>
      <c r="G13" s="11">
        <v>4500</v>
      </c>
      <c r="H13" s="11">
        <v>376.027397260274</v>
      </c>
      <c r="I13" s="20"/>
    </row>
    <row r="14" ht="25" customHeight="1" spans="1:9">
      <c r="A14" s="9"/>
      <c r="B14" s="9" t="s">
        <v>23</v>
      </c>
      <c r="C14" s="9" t="s">
        <v>12</v>
      </c>
      <c r="D14" s="9" t="s">
        <v>27</v>
      </c>
      <c r="E14" s="9" t="s">
        <v>28</v>
      </c>
      <c r="F14" s="9" t="s">
        <v>32</v>
      </c>
      <c r="G14" s="11">
        <v>24640</v>
      </c>
      <c r="H14" s="11">
        <v>9856</v>
      </c>
      <c r="I14" s="20"/>
    </row>
    <row r="15" s="1" customFormat="1" ht="25" customHeight="1" spans="1:9">
      <c r="A15" s="9">
        <v>3</v>
      </c>
      <c r="B15" s="9" t="s">
        <v>33</v>
      </c>
      <c r="C15" s="9" t="s">
        <v>12</v>
      </c>
      <c r="D15" s="9" t="s">
        <v>24</v>
      </c>
      <c r="E15" s="9" t="s">
        <v>20</v>
      </c>
      <c r="F15" s="9" t="s">
        <v>34</v>
      </c>
      <c r="G15" s="11">
        <v>13500</v>
      </c>
      <c r="H15" s="11">
        <v>203.424657534247</v>
      </c>
      <c r="I15" s="20">
        <v>203.42</v>
      </c>
    </row>
    <row r="16" s="1" customFormat="1" ht="25" customHeight="1" spans="1:9">
      <c r="A16" s="9">
        <v>4</v>
      </c>
      <c r="B16" s="9" t="s">
        <v>35</v>
      </c>
      <c r="C16" s="9" t="s">
        <v>12</v>
      </c>
      <c r="D16" s="9" t="s">
        <v>24</v>
      </c>
      <c r="E16" s="9" t="s">
        <v>20</v>
      </c>
      <c r="F16" s="9" t="s">
        <v>36</v>
      </c>
      <c r="G16" s="11">
        <v>13200</v>
      </c>
      <c r="H16" s="11">
        <v>5125.8883248731</v>
      </c>
      <c r="I16" s="20">
        <v>5374.44</v>
      </c>
    </row>
    <row r="17" s="1" customFormat="1" ht="25" customHeight="1" spans="1:9">
      <c r="A17" s="9"/>
      <c r="B17" s="9" t="s">
        <v>35</v>
      </c>
      <c r="C17" s="9" t="s">
        <v>12</v>
      </c>
      <c r="D17" s="9" t="s">
        <v>27</v>
      </c>
      <c r="E17" s="9" t="s">
        <v>28</v>
      </c>
      <c r="F17" s="9" t="s">
        <v>37</v>
      </c>
      <c r="G17" s="11">
        <v>3360</v>
      </c>
      <c r="H17" s="11">
        <v>248.547945205479</v>
      </c>
      <c r="I17" s="20"/>
    </row>
    <row r="18" s="1" customFormat="1" ht="25" customHeight="1" spans="1:9">
      <c r="A18" s="12" t="s">
        <v>38</v>
      </c>
      <c r="B18" s="13"/>
      <c r="C18" s="13"/>
      <c r="D18" s="13"/>
      <c r="E18" s="13"/>
      <c r="F18" s="13"/>
      <c r="G18" s="13"/>
      <c r="H18" s="14"/>
      <c r="I18" s="21">
        <f>I16+I15+I10+I4</f>
        <v>114871.26</v>
      </c>
    </row>
    <row r="19" ht="25" customHeight="1" spans="1:9">
      <c r="A19" s="9">
        <v>5</v>
      </c>
      <c r="B19" s="9" t="s">
        <v>39</v>
      </c>
      <c r="C19" s="9" t="s">
        <v>40</v>
      </c>
      <c r="D19" s="9" t="s">
        <v>24</v>
      </c>
      <c r="E19" s="9" t="s">
        <v>20</v>
      </c>
      <c r="F19" s="9" t="s">
        <v>41</v>
      </c>
      <c r="G19" s="11">
        <v>32400</v>
      </c>
      <c r="H19" s="11">
        <v>15046.0273972603</v>
      </c>
      <c r="I19" s="20">
        <v>89303.28</v>
      </c>
    </row>
    <row r="20" ht="25" customHeight="1" spans="1:9">
      <c r="A20" s="9"/>
      <c r="B20" s="9" t="s">
        <v>39</v>
      </c>
      <c r="C20" s="9" t="s">
        <v>40</v>
      </c>
      <c r="D20" s="9" t="s">
        <v>27</v>
      </c>
      <c r="E20" s="15" t="s">
        <v>28</v>
      </c>
      <c r="F20" s="9" t="s">
        <v>42</v>
      </c>
      <c r="G20" s="11">
        <v>161352</v>
      </c>
      <c r="H20" s="11">
        <v>66751.101369863</v>
      </c>
      <c r="I20" s="20"/>
    </row>
    <row r="21" ht="25" customHeight="1" spans="1:9">
      <c r="A21" s="9"/>
      <c r="B21" s="9" t="s">
        <v>39</v>
      </c>
      <c r="C21" s="9" t="s">
        <v>40</v>
      </c>
      <c r="D21" s="9" t="s">
        <v>27</v>
      </c>
      <c r="E21" s="15" t="s">
        <v>28</v>
      </c>
      <c r="F21" s="9" t="s">
        <v>43</v>
      </c>
      <c r="G21" s="11">
        <v>18144</v>
      </c>
      <c r="H21" s="11">
        <v>7506.14794520548</v>
      </c>
      <c r="I21" s="20"/>
    </row>
    <row r="22" ht="19" customHeight="1" spans="1:9">
      <c r="A22" s="9">
        <v>6</v>
      </c>
      <c r="B22" s="9" t="s">
        <v>44</v>
      </c>
      <c r="C22" s="9" t="s">
        <v>40</v>
      </c>
      <c r="D22" s="9" t="s">
        <v>13</v>
      </c>
      <c r="E22" s="9" t="s">
        <v>17</v>
      </c>
      <c r="F22" s="9" t="s">
        <v>45</v>
      </c>
      <c r="G22" s="11">
        <v>26932.87</v>
      </c>
      <c r="H22" s="11">
        <v>10551.7819452055</v>
      </c>
      <c r="I22" s="20">
        <v>25058.17</v>
      </c>
    </row>
    <row r="23" ht="19" customHeight="1" spans="1:9">
      <c r="A23" s="9"/>
      <c r="B23" s="9" t="s">
        <v>44</v>
      </c>
      <c r="C23" s="9" t="s">
        <v>40</v>
      </c>
      <c r="D23" s="9" t="s">
        <v>13</v>
      </c>
      <c r="E23" s="9" t="s">
        <v>17</v>
      </c>
      <c r="F23" s="9" t="s">
        <v>46</v>
      </c>
      <c r="G23" s="11">
        <v>21109.02</v>
      </c>
      <c r="H23" s="11">
        <v>1879.5702739726</v>
      </c>
      <c r="I23" s="20"/>
    </row>
    <row r="24" ht="19" customHeight="1" spans="1:9">
      <c r="A24" s="9"/>
      <c r="B24" s="9" t="s">
        <v>44</v>
      </c>
      <c r="C24" s="9" t="s">
        <v>40</v>
      </c>
      <c r="D24" s="9" t="s">
        <v>13</v>
      </c>
      <c r="E24" s="9" t="s">
        <v>17</v>
      </c>
      <c r="F24" s="9" t="s">
        <v>47</v>
      </c>
      <c r="G24" s="11">
        <v>1864.8</v>
      </c>
      <c r="H24" s="11">
        <v>186.48</v>
      </c>
      <c r="I24" s="20"/>
    </row>
    <row r="25" ht="19" customHeight="1" spans="1:9">
      <c r="A25" s="9"/>
      <c r="B25" s="9" t="s">
        <v>44</v>
      </c>
      <c r="C25" s="9" t="s">
        <v>40</v>
      </c>
      <c r="D25" s="9" t="s">
        <v>13</v>
      </c>
      <c r="E25" s="9" t="s">
        <v>17</v>
      </c>
      <c r="F25" s="9" t="s">
        <v>48</v>
      </c>
      <c r="G25" s="11">
        <v>5128.2</v>
      </c>
      <c r="H25" s="11">
        <v>976.465479452055</v>
      </c>
      <c r="I25" s="20"/>
    </row>
    <row r="26" ht="19" customHeight="1" spans="1:9">
      <c r="A26" s="9"/>
      <c r="B26" s="9" t="s">
        <v>44</v>
      </c>
      <c r="C26" s="9" t="s">
        <v>40</v>
      </c>
      <c r="D26" s="9" t="s">
        <v>13</v>
      </c>
      <c r="E26" s="9" t="s">
        <v>17</v>
      </c>
      <c r="F26" s="10" t="s">
        <v>49</v>
      </c>
      <c r="G26" s="11">
        <v>1986</v>
      </c>
      <c r="H26" s="11">
        <v>908.66301369863</v>
      </c>
      <c r="I26" s="20"/>
    </row>
    <row r="27" s="1" customFormat="1" ht="19" customHeight="1" spans="1:9">
      <c r="A27" s="9"/>
      <c r="B27" s="9" t="s">
        <v>44</v>
      </c>
      <c r="C27" s="9" t="s">
        <v>40</v>
      </c>
      <c r="D27" s="9" t="s">
        <v>13</v>
      </c>
      <c r="E27" s="9" t="s">
        <v>17</v>
      </c>
      <c r="F27" s="10" t="s">
        <v>50</v>
      </c>
      <c r="G27" s="11">
        <v>2414.998</v>
      </c>
      <c r="H27" s="11">
        <v>876.677356164384</v>
      </c>
      <c r="I27" s="20"/>
    </row>
    <row r="28" s="1" customFormat="1" ht="19" customHeight="1" spans="1:9">
      <c r="A28" s="9"/>
      <c r="B28" s="9" t="s">
        <v>44</v>
      </c>
      <c r="C28" s="9" t="s">
        <v>40</v>
      </c>
      <c r="D28" s="9" t="s">
        <v>24</v>
      </c>
      <c r="E28" s="9" t="s">
        <v>20</v>
      </c>
      <c r="F28" s="9" t="s">
        <v>51</v>
      </c>
      <c r="G28" s="11">
        <v>13000</v>
      </c>
      <c r="H28" s="11">
        <v>4167.12328767123</v>
      </c>
      <c r="I28" s="20"/>
    </row>
    <row r="29" s="1" customFormat="1" ht="19" customHeight="1" spans="1:9">
      <c r="A29" s="9"/>
      <c r="B29" s="9" t="s">
        <v>44</v>
      </c>
      <c r="C29" s="9" t="s">
        <v>40</v>
      </c>
      <c r="D29" s="9" t="s">
        <v>24</v>
      </c>
      <c r="E29" s="9" t="s">
        <v>20</v>
      </c>
      <c r="F29" s="9" t="s">
        <v>52</v>
      </c>
      <c r="G29" s="11">
        <v>17193.7</v>
      </c>
      <c r="H29" s="11">
        <v>5511.40520547945</v>
      </c>
      <c r="I29" s="20"/>
    </row>
    <row r="30" ht="19" customHeight="1" spans="1:9">
      <c r="A30" s="9">
        <v>7</v>
      </c>
      <c r="B30" s="9" t="s">
        <v>53</v>
      </c>
      <c r="C30" s="9" t="s">
        <v>40</v>
      </c>
      <c r="D30" s="9" t="s">
        <v>24</v>
      </c>
      <c r="E30" s="9" t="s">
        <v>20</v>
      </c>
      <c r="F30" s="9" t="s">
        <v>54</v>
      </c>
      <c r="G30" s="11">
        <v>45000</v>
      </c>
      <c r="H30" s="11">
        <v>6945.20547945206</v>
      </c>
      <c r="I30" s="20">
        <v>6945.21</v>
      </c>
    </row>
    <row r="31" customFormat="1" ht="19" customHeight="1" spans="1:9">
      <c r="A31" s="12" t="s">
        <v>55</v>
      </c>
      <c r="B31" s="13"/>
      <c r="C31" s="13"/>
      <c r="D31" s="13"/>
      <c r="E31" s="13"/>
      <c r="F31" s="13"/>
      <c r="G31" s="13"/>
      <c r="H31" s="14"/>
      <c r="I31" s="21">
        <f>I30+I22+I19</f>
        <v>121306.66</v>
      </c>
    </row>
    <row r="32" s="1" customFormat="1" ht="19" customHeight="1" spans="1:9">
      <c r="A32" s="9">
        <v>8</v>
      </c>
      <c r="B32" s="9" t="s">
        <v>56</v>
      </c>
      <c r="C32" s="9" t="s">
        <v>57</v>
      </c>
      <c r="D32" s="9" t="s">
        <v>27</v>
      </c>
      <c r="E32" s="9" t="s">
        <v>28</v>
      </c>
      <c r="F32" s="9" t="s">
        <v>58</v>
      </c>
      <c r="G32" s="11">
        <v>41596</v>
      </c>
      <c r="H32" s="11">
        <v>8034.29589041096</v>
      </c>
      <c r="I32" s="20">
        <v>15358.79</v>
      </c>
    </row>
    <row r="33" s="1" customFormat="1" ht="19" customHeight="1" spans="1:9">
      <c r="A33" s="9"/>
      <c r="B33" s="9" t="s">
        <v>56</v>
      </c>
      <c r="C33" s="9" t="s">
        <v>57</v>
      </c>
      <c r="D33" s="9" t="s">
        <v>27</v>
      </c>
      <c r="E33" s="9" t="s">
        <v>28</v>
      </c>
      <c r="F33" s="9" t="s">
        <v>59</v>
      </c>
      <c r="G33" s="11">
        <v>23870</v>
      </c>
      <c r="H33" s="11">
        <v>7324.49315068493</v>
      </c>
      <c r="I33" s="20"/>
    </row>
    <row r="34" ht="19" customHeight="1" spans="1:9">
      <c r="A34" s="9">
        <v>9</v>
      </c>
      <c r="B34" s="9" t="s">
        <v>60</v>
      </c>
      <c r="C34" s="9" t="s">
        <v>57</v>
      </c>
      <c r="D34" s="9" t="s">
        <v>24</v>
      </c>
      <c r="E34" s="9" t="s">
        <v>14</v>
      </c>
      <c r="F34" s="9" t="s">
        <v>61</v>
      </c>
      <c r="G34" s="11">
        <v>12320</v>
      </c>
      <c r="H34" s="11">
        <v>826.958904109589</v>
      </c>
      <c r="I34" s="20">
        <v>6160</v>
      </c>
    </row>
    <row r="35" ht="19" customHeight="1" spans="1:9">
      <c r="A35" s="9"/>
      <c r="B35" s="9" t="s">
        <v>60</v>
      </c>
      <c r="C35" s="9" t="s">
        <v>57</v>
      </c>
      <c r="D35" s="9" t="s">
        <v>24</v>
      </c>
      <c r="E35" s="9" t="s">
        <v>14</v>
      </c>
      <c r="F35" s="9" t="s">
        <v>62</v>
      </c>
      <c r="G35" s="11">
        <v>12320</v>
      </c>
      <c r="H35" s="11">
        <v>5333.04109589041</v>
      </c>
      <c r="I35" s="20"/>
    </row>
    <row r="36" s="1" customFormat="1" ht="19" customHeight="1" spans="1:9">
      <c r="A36" s="9">
        <v>10</v>
      </c>
      <c r="B36" s="9" t="s">
        <v>63</v>
      </c>
      <c r="C36" s="9" t="s">
        <v>57</v>
      </c>
      <c r="D36" s="10" t="s">
        <v>64</v>
      </c>
      <c r="E36" s="10" t="s">
        <v>65</v>
      </c>
      <c r="F36" s="16" t="s">
        <v>66</v>
      </c>
      <c r="G36" s="17">
        <v>18000</v>
      </c>
      <c r="H36" s="17">
        <v>5276.71232876712</v>
      </c>
      <c r="I36" s="20">
        <v>16537.7</v>
      </c>
    </row>
    <row r="37" s="1" customFormat="1" ht="19" customHeight="1" spans="1:9">
      <c r="A37" s="9"/>
      <c r="B37" s="9" t="s">
        <v>63</v>
      </c>
      <c r="C37" s="9" t="s">
        <v>57</v>
      </c>
      <c r="D37" s="9" t="s">
        <v>24</v>
      </c>
      <c r="E37" s="9" t="s">
        <v>14</v>
      </c>
      <c r="F37" s="9" t="s">
        <v>67</v>
      </c>
      <c r="G37" s="11">
        <v>29260</v>
      </c>
      <c r="H37" s="11">
        <v>2164.43835616438</v>
      </c>
      <c r="I37" s="20"/>
    </row>
    <row r="38" s="1" customFormat="1" ht="19" customHeight="1" spans="1:9">
      <c r="A38" s="9"/>
      <c r="B38" s="9" t="s">
        <v>63</v>
      </c>
      <c r="C38" s="9" t="s">
        <v>57</v>
      </c>
      <c r="D38" s="9" t="s">
        <v>24</v>
      </c>
      <c r="E38" s="9" t="s">
        <v>14</v>
      </c>
      <c r="F38" s="9" t="s">
        <v>68</v>
      </c>
      <c r="G38" s="11">
        <v>21560</v>
      </c>
      <c r="H38" s="11">
        <v>9096.54794520548</v>
      </c>
      <c r="I38" s="20"/>
    </row>
    <row r="39" ht="19" customHeight="1" spans="1:9">
      <c r="A39" s="9">
        <v>11</v>
      </c>
      <c r="B39" s="9" t="s">
        <v>69</v>
      </c>
      <c r="C39" s="9" t="s">
        <v>57</v>
      </c>
      <c r="D39" s="9" t="s">
        <v>70</v>
      </c>
      <c r="E39" s="10" t="s">
        <v>14</v>
      </c>
      <c r="F39" s="10" t="s">
        <v>71</v>
      </c>
      <c r="G39" s="11">
        <v>51590</v>
      </c>
      <c r="H39" s="11">
        <v>24169.5616438356</v>
      </c>
      <c r="I39" s="20">
        <v>25989.08</v>
      </c>
    </row>
    <row r="40" ht="19" customHeight="1" spans="1:9">
      <c r="A40" s="9"/>
      <c r="B40" s="9" t="s">
        <v>69</v>
      </c>
      <c r="C40" s="9" t="s">
        <v>57</v>
      </c>
      <c r="D40" s="9" t="s">
        <v>70</v>
      </c>
      <c r="E40" s="9" t="s">
        <v>14</v>
      </c>
      <c r="F40" s="9" t="s">
        <v>72</v>
      </c>
      <c r="G40" s="11">
        <v>57750</v>
      </c>
      <c r="H40" s="11">
        <v>1819.52054794521</v>
      </c>
      <c r="I40" s="20"/>
    </row>
    <row r="41" s="1" customFormat="1" ht="19" customHeight="1" spans="1:9">
      <c r="A41" s="9">
        <v>12</v>
      </c>
      <c r="B41" s="9" t="s">
        <v>73</v>
      </c>
      <c r="C41" s="9" t="s">
        <v>57</v>
      </c>
      <c r="D41" s="9" t="s">
        <v>70</v>
      </c>
      <c r="E41" s="10" t="s">
        <v>14</v>
      </c>
      <c r="F41" s="10" t="s">
        <v>74</v>
      </c>
      <c r="G41" s="11">
        <v>23760</v>
      </c>
      <c r="H41" s="11">
        <v>5891.17808219178</v>
      </c>
      <c r="I41" s="20">
        <v>11131.4</v>
      </c>
    </row>
    <row r="42" ht="19" customHeight="1" spans="1:9">
      <c r="A42" s="9"/>
      <c r="B42" s="9" t="s">
        <v>73</v>
      </c>
      <c r="C42" s="9" t="s">
        <v>57</v>
      </c>
      <c r="D42" s="9" t="s">
        <v>70</v>
      </c>
      <c r="E42" s="9" t="s">
        <v>14</v>
      </c>
      <c r="F42" s="9" t="s">
        <v>75</v>
      </c>
      <c r="G42" s="11">
        <v>20790</v>
      </c>
      <c r="H42" s="11">
        <v>5240.21917808219</v>
      </c>
      <c r="I42" s="20"/>
    </row>
    <row r="43" s="1" customFormat="1" ht="19" customHeight="1" spans="1:9">
      <c r="A43" s="9">
        <v>13</v>
      </c>
      <c r="B43" s="9" t="s">
        <v>76</v>
      </c>
      <c r="C43" s="9" t="s">
        <v>57</v>
      </c>
      <c r="D43" s="9" t="s">
        <v>70</v>
      </c>
      <c r="E43" s="10" t="s">
        <v>14</v>
      </c>
      <c r="F43" s="10" t="s">
        <v>77</v>
      </c>
      <c r="G43" s="11">
        <v>56980</v>
      </c>
      <c r="H43" s="11">
        <v>16547.6164383562</v>
      </c>
      <c r="I43" s="20">
        <v>27037.55</v>
      </c>
    </row>
    <row r="44" ht="19" customHeight="1" spans="1:9">
      <c r="A44" s="9"/>
      <c r="B44" s="9" t="s">
        <v>76</v>
      </c>
      <c r="C44" s="9" t="s">
        <v>57</v>
      </c>
      <c r="D44" s="9" t="s">
        <v>27</v>
      </c>
      <c r="E44" s="9" t="s">
        <v>28</v>
      </c>
      <c r="F44" s="9" t="s">
        <v>78</v>
      </c>
      <c r="G44" s="11">
        <v>50050</v>
      </c>
      <c r="H44" s="11">
        <v>10489.9315068493</v>
      </c>
      <c r="I44" s="20"/>
    </row>
    <row r="45" ht="19" customHeight="1" spans="1:9">
      <c r="A45" s="9">
        <v>14</v>
      </c>
      <c r="B45" s="9" t="s">
        <v>79</v>
      </c>
      <c r="C45" s="9" t="s">
        <v>57</v>
      </c>
      <c r="D45" s="9" t="s">
        <v>27</v>
      </c>
      <c r="E45" s="9" t="s">
        <v>28</v>
      </c>
      <c r="F45" s="9" t="s">
        <v>80</v>
      </c>
      <c r="G45" s="11">
        <v>36162</v>
      </c>
      <c r="H45" s="11">
        <v>2229.16438356164</v>
      </c>
      <c r="I45" s="20">
        <v>15761.21</v>
      </c>
    </row>
    <row r="46" s="1" customFormat="1" ht="19" customHeight="1" spans="1:9">
      <c r="A46" s="9"/>
      <c r="B46" s="9" t="s">
        <v>79</v>
      </c>
      <c r="C46" s="9" t="s">
        <v>57</v>
      </c>
      <c r="D46" s="9" t="s">
        <v>27</v>
      </c>
      <c r="E46" s="9" t="s">
        <v>28</v>
      </c>
      <c r="F46" s="9" t="s">
        <v>81</v>
      </c>
      <c r="G46" s="11">
        <v>30870</v>
      </c>
      <c r="H46" s="11">
        <v>13532.0547945205</v>
      </c>
      <c r="I46" s="20"/>
    </row>
    <row r="47" s="1" customFormat="1" ht="19" customHeight="1" spans="1:9">
      <c r="A47" s="12" t="s">
        <v>82</v>
      </c>
      <c r="B47" s="13"/>
      <c r="C47" s="13"/>
      <c r="D47" s="13"/>
      <c r="E47" s="13"/>
      <c r="F47" s="13"/>
      <c r="G47" s="13"/>
      <c r="H47" s="14"/>
      <c r="I47" s="21">
        <f>I45+I43+I41+I39+I36+I34+I32</f>
        <v>117975.73</v>
      </c>
    </row>
    <row r="48" ht="21" customHeight="1" spans="1:9">
      <c r="A48" s="9">
        <v>15</v>
      </c>
      <c r="B48" s="9" t="s">
        <v>83</v>
      </c>
      <c r="C48" s="9" t="s">
        <v>84</v>
      </c>
      <c r="D48" s="9" t="s">
        <v>24</v>
      </c>
      <c r="E48" s="9" t="s">
        <v>20</v>
      </c>
      <c r="F48" s="9" t="s">
        <v>85</v>
      </c>
      <c r="G48" s="11">
        <v>15000</v>
      </c>
      <c r="H48" s="11">
        <v>3842.46575342466</v>
      </c>
      <c r="I48" s="20">
        <v>20378.63</v>
      </c>
    </row>
    <row r="49" ht="21" customHeight="1" spans="1:9">
      <c r="A49" s="9"/>
      <c r="B49" s="9" t="s">
        <v>83</v>
      </c>
      <c r="C49" s="9" t="s">
        <v>84</v>
      </c>
      <c r="D49" s="9" t="s">
        <v>24</v>
      </c>
      <c r="E49" s="9" t="s">
        <v>20</v>
      </c>
      <c r="F49" s="9" t="s">
        <v>86</v>
      </c>
      <c r="G49" s="11">
        <v>34100</v>
      </c>
      <c r="H49" s="11">
        <v>2195.47945205479</v>
      </c>
      <c r="I49" s="20"/>
    </row>
    <row r="50" s="1" customFormat="1" ht="21" customHeight="1" spans="1:9">
      <c r="A50" s="9"/>
      <c r="B50" s="9" t="s">
        <v>83</v>
      </c>
      <c r="C50" s="9" t="s">
        <v>84</v>
      </c>
      <c r="D50" s="9" t="s">
        <v>24</v>
      </c>
      <c r="E50" s="9" t="s">
        <v>20</v>
      </c>
      <c r="F50" s="9" t="s">
        <v>87</v>
      </c>
      <c r="G50" s="11">
        <v>34100</v>
      </c>
      <c r="H50" s="11">
        <v>14340.6849315068</v>
      </c>
      <c r="I50" s="20"/>
    </row>
    <row r="51" s="1" customFormat="1" ht="21" customHeight="1" spans="1:9">
      <c r="A51" s="9">
        <v>16</v>
      </c>
      <c r="B51" s="9" t="s">
        <v>88</v>
      </c>
      <c r="C51" s="9" t="s">
        <v>84</v>
      </c>
      <c r="D51" s="9" t="s">
        <v>27</v>
      </c>
      <c r="E51" s="9" t="s">
        <v>30</v>
      </c>
      <c r="F51" s="9" t="s">
        <v>89</v>
      </c>
      <c r="G51" s="11">
        <v>17050</v>
      </c>
      <c r="H51" s="11">
        <v>5185.06849315069</v>
      </c>
      <c r="I51" s="20">
        <v>5185.07</v>
      </c>
    </row>
    <row r="52" s="1" customFormat="1" ht="21" customHeight="1" spans="1:9">
      <c r="A52" s="12" t="s">
        <v>90</v>
      </c>
      <c r="B52" s="13"/>
      <c r="C52" s="13"/>
      <c r="D52" s="13"/>
      <c r="E52" s="13"/>
      <c r="F52" s="13"/>
      <c r="G52" s="13"/>
      <c r="H52" s="14"/>
      <c r="I52" s="21">
        <f>I51+I48</f>
        <v>25563.7</v>
      </c>
    </row>
    <row r="53" ht="21" customHeight="1" spans="1:9">
      <c r="A53" s="9">
        <v>17</v>
      </c>
      <c r="B53" s="10" t="s">
        <v>91</v>
      </c>
      <c r="C53" s="9" t="s">
        <v>92</v>
      </c>
      <c r="D53" s="9" t="s">
        <v>27</v>
      </c>
      <c r="E53" s="9" t="s">
        <v>20</v>
      </c>
      <c r="F53" s="9" t="s">
        <v>93</v>
      </c>
      <c r="G53" s="11">
        <v>1761549.72</v>
      </c>
      <c r="H53" s="9">
        <v>200000</v>
      </c>
      <c r="I53" s="20">
        <v>200000</v>
      </c>
    </row>
    <row r="54" ht="21" customHeight="1" spans="1:9">
      <c r="A54" s="9"/>
      <c r="B54" s="9" t="s">
        <v>94</v>
      </c>
      <c r="C54" s="9" t="s">
        <v>92</v>
      </c>
      <c r="D54" s="9" t="s">
        <v>27</v>
      </c>
      <c r="E54" s="9" t="s">
        <v>20</v>
      </c>
      <c r="F54" s="9" t="s">
        <v>95</v>
      </c>
      <c r="G54" s="11">
        <v>674211.96</v>
      </c>
      <c r="H54" s="9"/>
      <c r="I54" s="20"/>
    </row>
    <row r="55" s="1" customFormat="1" ht="21" customHeight="1" spans="1:9">
      <c r="A55" s="9"/>
      <c r="B55" s="9" t="s">
        <v>94</v>
      </c>
      <c r="C55" s="9" t="s">
        <v>92</v>
      </c>
      <c r="D55" s="9" t="s">
        <v>27</v>
      </c>
      <c r="E55" s="9" t="s">
        <v>28</v>
      </c>
      <c r="F55" s="9" t="s">
        <v>96</v>
      </c>
      <c r="G55" s="11">
        <v>473525</v>
      </c>
      <c r="H55" s="9"/>
      <c r="I55" s="20"/>
    </row>
    <row r="56" s="1" customFormat="1" ht="21" customHeight="1" spans="1:9">
      <c r="A56" s="9">
        <v>18</v>
      </c>
      <c r="B56" s="9" t="s">
        <v>97</v>
      </c>
      <c r="C56" s="9" t="s">
        <v>92</v>
      </c>
      <c r="D56" s="9" t="s">
        <v>27</v>
      </c>
      <c r="E56" s="9" t="s">
        <v>20</v>
      </c>
      <c r="F56" s="9" t="s">
        <v>98</v>
      </c>
      <c r="G56" s="11">
        <v>9616.37</v>
      </c>
      <c r="H56" s="11">
        <v>4636.93457534247</v>
      </c>
      <c r="I56" s="20">
        <v>148241.42</v>
      </c>
    </row>
    <row r="57" ht="21" customHeight="1" spans="1:9">
      <c r="A57" s="9"/>
      <c r="B57" s="9" t="s">
        <v>97</v>
      </c>
      <c r="C57" s="9" t="s">
        <v>92</v>
      </c>
      <c r="D57" s="9" t="s">
        <v>27</v>
      </c>
      <c r="E57" s="9" t="s">
        <v>20</v>
      </c>
      <c r="F57" s="9" t="s">
        <v>99</v>
      </c>
      <c r="G57" s="11">
        <v>6600</v>
      </c>
      <c r="H57" s="11">
        <v>2142.7397260274</v>
      </c>
      <c r="I57" s="20"/>
    </row>
    <row r="58" ht="21" customHeight="1" spans="1:9">
      <c r="A58" s="9"/>
      <c r="B58" s="9" t="s">
        <v>97</v>
      </c>
      <c r="C58" s="9" t="s">
        <v>92</v>
      </c>
      <c r="D58" s="9" t="s">
        <v>27</v>
      </c>
      <c r="E58" s="9" t="s">
        <v>20</v>
      </c>
      <c r="F58" s="9" t="s">
        <v>100</v>
      </c>
      <c r="G58" s="11">
        <v>197076.19</v>
      </c>
      <c r="H58" s="11">
        <v>60472.6939178082</v>
      </c>
      <c r="I58" s="20"/>
    </row>
    <row r="59" ht="21" customHeight="1" spans="1:9">
      <c r="A59" s="9"/>
      <c r="B59" s="9" t="s">
        <v>97</v>
      </c>
      <c r="C59" s="9" t="s">
        <v>92</v>
      </c>
      <c r="D59" s="9" t="s">
        <v>27</v>
      </c>
      <c r="E59" s="9" t="s">
        <v>20</v>
      </c>
      <c r="F59" s="9" t="s">
        <v>101</v>
      </c>
      <c r="G59" s="11">
        <v>54170.75</v>
      </c>
      <c r="H59" s="11">
        <v>10166.2914383562</v>
      </c>
      <c r="I59" s="20"/>
    </row>
    <row r="60" s="1" customFormat="1" ht="21" customHeight="1" spans="1:9">
      <c r="A60" s="9"/>
      <c r="B60" s="9" t="s">
        <v>97</v>
      </c>
      <c r="C60" s="9" t="s">
        <v>92</v>
      </c>
      <c r="D60" s="9" t="s">
        <v>27</v>
      </c>
      <c r="E60" s="9" t="s">
        <v>20</v>
      </c>
      <c r="F60" s="9" t="s">
        <v>102</v>
      </c>
      <c r="G60" s="11">
        <v>11429.99</v>
      </c>
      <c r="H60" s="11">
        <v>2145.08031506849</v>
      </c>
      <c r="I60" s="20"/>
    </row>
    <row r="61" s="1" customFormat="1" ht="21" customHeight="1" spans="1:9">
      <c r="A61" s="9"/>
      <c r="B61" s="9" t="s">
        <v>97</v>
      </c>
      <c r="C61" s="9" t="s">
        <v>92</v>
      </c>
      <c r="D61" s="9" t="s">
        <v>27</v>
      </c>
      <c r="E61" s="9" t="s">
        <v>20</v>
      </c>
      <c r="F61" s="9" t="s">
        <v>103</v>
      </c>
      <c r="G61" s="11">
        <v>12818.95</v>
      </c>
      <c r="H61" s="11">
        <v>1650.65931506849</v>
      </c>
      <c r="I61" s="20"/>
    </row>
    <row r="62" s="1" customFormat="1" ht="21" customHeight="1" spans="1:9">
      <c r="A62" s="9"/>
      <c r="B62" s="9" t="s">
        <v>97</v>
      </c>
      <c r="C62" s="9" t="s">
        <v>92</v>
      </c>
      <c r="D62" s="9" t="s">
        <v>27</v>
      </c>
      <c r="E62" s="9" t="s">
        <v>20</v>
      </c>
      <c r="F62" s="9" t="s">
        <v>104</v>
      </c>
      <c r="G62" s="11">
        <v>1051.84</v>
      </c>
      <c r="H62" s="11">
        <v>93.6569863013699</v>
      </c>
      <c r="I62" s="20"/>
    </row>
    <row r="63" s="1" customFormat="1" ht="21" customHeight="1" spans="1:9">
      <c r="A63" s="9"/>
      <c r="B63" s="9" t="s">
        <v>97</v>
      </c>
      <c r="C63" s="9" t="s">
        <v>92</v>
      </c>
      <c r="D63" s="9" t="s">
        <v>27</v>
      </c>
      <c r="E63" s="9" t="s">
        <v>28</v>
      </c>
      <c r="F63" s="9" t="s">
        <v>105</v>
      </c>
      <c r="G63" s="11">
        <v>5292</v>
      </c>
      <c r="H63" s="11">
        <v>413.21095890411</v>
      </c>
      <c r="I63" s="20"/>
    </row>
    <row r="64" s="1" customFormat="1" ht="21" customHeight="1" spans="1:9">
      <c r="A64" s="9"/>
      <c r="B64" s="9" t="s">
        <v>97</v>
      </c>
      <c r="C64" s="9" t="s">
        <v>92</v>
      </c>
      <c r="D64" s="9" t="s">
        <v>27</v>
      </c>
      <c r="E64" s="18" t="s">
        <v>20</v>
      </c>
      <c r="F64" s="18" t="s">
        <v>106</v>
      </c>
      <c r="G64" s="11">
        <v>54170.7488</v>
      </c>
      <c r="H64" s="11">
        <v>16919.0831868493</v>
      </c>
      <c r="I64" s="20"/>
    </row>
    <row r="65" s="1" customFormat="1" ht="21" customHeight="1" spans="1:9">
      <c r="A65" s="9"/>
      <c r="B65" s="9" t="s">
        <v>97</v>
      </c>
      <c r="C65" s="9" t="s">
        <v>92</v>
      </c>
      <c r="D65" s="9" t="s">
        <v>27</v>
      </c>
      <c r="E65" s="18" t="s">
        <v>20</v>
      </c>
      <c r="F65" s="18" t="s">
        <v>107</v>
      </c>
      <c r="G65" s="11">
        <v>9616.3624</v>
      </c>
      <c r="H65" s="11">
        <v>171.250289315068</v>
      </c>
      <c r="I65" s="20"/>
    </row>
    <row r="66" s="1" customFormat="1" ht="21" customHeight="1" spans="1:9">
      <c r="A66" s="9"/>
      <c r="B66" s="9" t="s">
        <v>97</v>
      </c>
      <c r="C66" s="9" t="s">
        <v>92</v>
      </c>
      <c r="D66" s="9" t="s">
        <v>27</v>
      </c>
      <c r="E66" s="18" t="s">
        <v>20</v>
      </c>
      <c r="F66" s="18" t="s">
        <v>108</v>
      </c>
      <c r="G66" s="11">
        <v>197076.1858</v>
      </c>
      <c r="H66" s="11">
        <v>38065.4002709589</v>
      </c>
      <c r="I66" s="20"/>
    </row>
    <row r="67" s="1" customFormat="1" ht="21" customHeight="1" spans="1:9">
      <c r="A67" s="9"/>
      <c r="B67" s="9" t="s">
        <v>97</v>
      </c>
      <c r="C67" s="9" t="s">
        <v>92</v>
      </c>
      <c r="D67" s="9" t="s">
        <v>27</v>
      </c>
      <c r="E67" s="18" t="s">
        <v>20</v>
      </c>
      <c r="F67" s="18" t="s">
        <v>109</v>
      </c>
      <c r="G67" s="11">
        <v>11429.9906</v>
      </c>
      <c r="H67" s="11">
        <v>3569.91487232877</v>
      </c>
      <c r="I67" s="20"/>
    </row>
    <row r="68" s="1" customFormat="1" ht="21" customHeight="1" spans="1:9">
      <c r="A68" s="9"/>
      <c r="B68" s="9" t="s">
        <v>97</v>
      </c>
      <c r="C68" s="9" t="s">
        <v>92</v>
      </c>
      <c r="D68" s="9" t="s">
        <v>27</v>
      </c>
      <c r="E68" s="18" t="s">
        <v>20</v>
      </c>
      <c r="F68" s="18" t="s">
        <v>110</v>
      </c>
      <c r="G68" s="11">
        <v>12818.845</v>
      </c>
      <c r="H68" s="11">
        <v>4758.77670547945</v>
      </c>
      <c r="I68" s="20"/>
    </row>
    <row r="69" s="1" customFormat="1" ht="21" customHeight="1" spans="1:9">
      <c r="A69" s="9"/>
      <c r="B69" s="9" t="s">
        <v>97</v>
      </c>
      <c r="C69" s="9" t="s">
        <v>92</v>
      </c>
      <c r="D69" s="9" t="s">
        <v>27</v>
      </c>
      <c r="E69" s="18" t="s">
        <v>20</v>
      </c>
      <c r="F69" s="18" t="s">
        <v>111</v>
      </c>
      <c r="G69" s="11">
        <v>1051.838</v>
      </c>
      <c r="H69" s="11">
        <v>430.821317808219</v>
      </c>
      <c r="I69" s="20"/>
    </row>
    <row r="70" s="1" customFormat="1" ht="21" customHeight="1" spans="1:9">
      <c r="A70" s="9"/>
      <c r="B70" s="9" t="s">
        <v>97</v>
      </c>
      <c r="C70" s="9" t="s">
        <v>92</v>
      </c>
      <c r="D70" s="9" t="s">
        <v>27</v>
      </c>
      <c r="E70" s="9" t="s">
        <v>28</v>
      </c>
      <c r="F70" s="9" t="s">
        <v>112</v>
      </c>
      <c r="G70" s="11">
        <v>6174</v>
      </c>
      <c r="H70" s="11">
        <v>2604.92054794521</v>
      </c>
      <c r="I70" s="20"/>
    </row>
    <row r="71" s="1" customFormat="1" ht="21" customHeight="1" spans="1:9">
      <c r="A71" s="12" t="s">
        <v>113</v>
      </c>
      <c r="B71" s="13"/>
      <c r="C71" s="13"/>
      <c r="D71" s="13"/>
      <c r="E71" s="13"/>
      <c r="F71" s="13"/>
      <c r="G71" s="13"/>
      <c r="H71" s="14"/>
      <c r="I71" s="21">
        <f>I56+I53</f>
        <v>348241.42</v>
      </c>
    </row>
    <row r="72" s="1" customFormat="1" ht="18" customHeight="1" spans="1:9">
      <c r="A72" s="9">
        <v>19</v>
      </c>
      <c r="B72" s="9" t="s">
        <v>114</v>
      </c>
      <c r="C72" s="9" t="s">
        <v>115</v>
      </c>
      <c r="D72" s="9" t="s">
        <v>70</v>
      </c>
      <c r="E72" s="9" t="s">
        <v>30</v>
      </c>
      <c r="F72" s="9" t="s">
        <v>116</v>
      </c>
      <c r="G72" s="11">
        <v>12600</v>
      </c>
      <c r="H72" s="11">
        <v>759.452054794521</v>
      </c>
      <c r="I72" s="20">
        <v>917.67</v>
      </c>
    </row>
    <row r="73" s="1" customFormat="1" ht="18" customHeight="1" spans="1:9">
      <c r="A73" s="9"/>
      <c r="B73" s="9" t="s">
        <v>114</v>
      </c>
      <c r="C73" s="9" t="s">
        <v>115</v>
      </c>
      <c r="D73" s="9" t="s">
        <v>27</v>
      </c>
      <c r="E73" s="9" t="s">
        <v>28</v>
      </c>
      <c r="F73" s="9" t="s">
        <v>117</v>
      </c>
      <c r="G73" s="11">
        <v>8250</v>
      </c>
      <c r="H73" s="11">
        <v>158.219178082192</v>
      </c>
      <c r="I73" s="20"/>
    </row>
    <row r="74" s="1" customFormat="1" ht="18" customHeight="1" spans="1:9">
      <c r="A74" s="9">
        <v>20</v>
      </c>
      <c r="B74" s="9" t="s">
        <v>118</v>
      </c>
      <c r="C74" s="9" t="s">
        <v>115</v>
      </c>
      <c r="D74" s="9" t="s">
        <v>24</v>
      </c>
      <c r="E74" s="9" t="s">
        <v>20</v>
      </c>
      <c r="F74" s="9" t="s">
        <v>119</v>
      </c>
      <c r="G74" s="11">
        <v>62960.08</v>
      </c>
      <c r="H74" s="11">
        <v>18284.2972054795</v>
      </c>
      <c r="I74" s="20">
        <v>18284.3</v>
      </c>
    </row>
    <row r="75" s="1" customFormat="1" ht="18" customHeight="1" spans="1:9">
      <c r="A75" s="9">
        <v>21</v>
      </c>
      <c r="B75" s="9" t="s">
        <v>120</v>
      </c>
      <c r="C75" s="9" t="s">
        <v>115</v>
      </c>
      <c r="D75" s="9" t="s">
        <v>24</v>
      </c>
      <c r="E75" s="9" t="s">
        <v>14</v>
      </c>
      <c r="F75" s="9" t="s">
        <v>121</v>
      </c>
      <c r="G75" s="11">
        <v>40810</v>
      </c>
      <c r="H75" s="11">
        <v>19454.6301369863</v>
      </c>
      <c r="I75" s="20">
        <v>19454.63</v>
      </c>
    </row>
    <row r="76" ht="18" customHeight="1" spans="1:9">
      <c r="A76" s="9">
        <v>22</v>
      </c>
      <c r="B76" s="9" t="s">
        <v>122</v>
      </c>
      <c r="C76" s="9" t="s">
        <v>115</v>
      </c>
      <c r="D76" s="9" t="s">
        <v>27</v>
      </c>
      <c r="E76" s="9" t="s">
        <v>20</v>
      </c>
      <c r="F76" s="9" t="s">
        <v>123</v>
      </c>
      <c r="G76" s="11">
        <v>148905.67</v>
      </c>
      <c r="H76" s="11">
        <v>47731.4065479452</v>
      </c>
      <c r="I76" s="20">
        <v>66924.85</v>
      </c>
    </row>
    <row r="77" ht="18" customHeight="1" spans="1:9">
      <c r="A77" s="9"/>
      <c r="B77" s="9" t="s">
        <v>122</v>
      </c>
      <c r="C77" s="9" t="s">
        <v>115</v>
      </c>
      <c r="D77" s="9" t="s">
        <v>27</v>
      </c>
      <c r="E77" s="9" t="s">
        <v>20</v>
      </c>
      <c r="F77" s="9" t="s">
        <v>124</v>
      </c>
      <c r="G77" s="11">
        <v>106955.802</v>
      </c>
      <c r="H77" s="11">
        <v>19193.4384410959</v>
      </c>
      <c r="I77" s="20"/>
    </row>
    <row r="78" customFormat="1" ht="18" customHeight="1" spans="1:9">
      <c r="A78" s="12" t="s">
        <v>125</v>
      </c>
      <c r="B78" s="13"/>
      <c r="C78" s="13"/>
      <c r="D78" s="13"/>
      <c r="E78" s="13"/>
      <c r="F78" s="13"/>
      <c r="G78" s="13"/>
      <c r="H78" s="14"/>
      <c r="I78" s="21">
        <f>I76+I75+I74+I72</f>
        <v>105581.45</v>
      </c>
    </row>
    <row r="79" s="1" customFormat="1" ht="18" customHeight="1" spans="1:9">
      <c r="A79" s="9">
        <v>23</v>
      </c>
      <c r="B79" s="9" t="s">
        <v>126</v>
      </c>
      <c r="C79" s="9" t="s">
        <v>127</v>
      </c>
      <c r="D79" s="9" t="s">
        <v>70</v>
      </c>
      <c r="E79" s="9" t="s">
        <v>30</v>
      </c>
      <c r="F79" s="9" t="s">
        <v>128</v>
      </c>
      <c r="G79" s="11">
        <v>172000</v>
      </c>
      <c r="H79" s="11">
        <v>81523.2876712329</v>
      </c>
      <c r="I79" s="20">
        <v>88481.75</v>
      </c>
    </row>
    <row r="80" s="1" customFormat="1" ht="18" customHeight="1" spans="1:9">
      <c r="A80" s="9"/>
      <c r="B80" s="9" t="s">
        <v>126</v>
      </c>
      <c r="C80" s="9" t="s">
        <v>127</v>
      </c>
      <c r="D80" s="9" t="s">
        <v>70</v>
      </c>
      <c r="E80" s="9" t="s">
        <v>30</v>
      </c>
      <c r="F80" s="9" t="s">
        <v>129</v>
      </c>
      <c r="G80" s="11">
        <v>172000</v>
      </c>
      <c r="H80" s="11">
        <v>4476.71232876712</v>
      </c>
      <c r="I80" s="20"/>
    </row>
    <row r="81" s="1" customFormat="1" ht="18" customHeight="1" spans="1:9">
      <c r="A81" s="9"/>
      <c r="B81" s="9" t="s">
        <v>126</v>
      </c>
      <c r="C81" s="9" t="s">
        <v>127</v>
      </c>
      <c r="D81" s="9" t="s">
        <v>24</v>
      </c>
      <c r="E81" s="9" t="s">
        <v>14</v>
      </c>
      <c r="F81" s="9" t="s">
        <v>130</v>
      </c>
      <c r="G81" s="11">
        <v>10720</v>
      </c>
      <c r="H81" s="11">
        <v>2481.75342465753</v>
      </c>
      <c r="I81" s="20"/>
    </row>
    <row r="82" s="1" customFormat="1" ht="18" customHeight="1" spans="1:9">
      <c r="A82" s="12" t="s">
        <v>131</v>
      </c>
      <c r="B82" s="13"/>
      <c r="C82" s="13"/>
      <c r="D82" s="13"/>
      <c r="E82" s="13"/>
      <c r="F82" s="13"/>
      <c r="G82" s="13"/>
      <c r="H82" s="14"/>
      <c r="I82" s="21">
        <f>I79</f>
        <v>88481.75</v>
      </c>
    </row>
    <row r="83" ht="20" customHeight="1" spans="1:9">
      <c r="A83" s="9">
        <v>24</v>
      </c>
      <c r="B83" s="9" t="s">
        <v>132</v>
      </c>
      <c r="C83" s="9" t="s">
        <v>133</v>
      </c>
      <c r="D83" s="9" t="s">
        <v>27</v>
      </c>
      <c r="E83" s="9" t="s">
        <v>28</v>
      </c>
      <c r="F83" s="9" t="s">
        <v>134</v>
      </c>
      <c r="G83" s="11">
        <v>30800</v>
      </c>
      <c r="H83" s="11">
        <v>10421.3698630137</v>
      </c>
      <c r="I83" s="20">
        <v>38603.47</v>
      </c>
    </row>
    <row r="84" ht="20" customHeight="1" spans="1:9">
      <c r="A84" s="9"/>
      <c r="B84" s="9" t="s">
        <v>132</v>
      </c>
      <c r="C84" s="9" t="s">
        <v>133</v>
      </c>
      <c r="D84" s="9" t="s">
        <v>27</v>
      </c>
      <c r="E84" s="9" t="s">
        <v>20</v>
      </c>
      <c r="F84" s="9" t="s">
        <v>135</v>
      </c>
      <c r="G84" s="11">
        <v>45151.79</v>
      </c>
      <c r="H84" s="11">
        <v>7174.80498630137</v>
      </c>
      <c r="I84" s="20"/>
    </row>
    <row r="85" ht="20" customHeight="1" spans="1:9">
      <c r="A85" s="9"/>
      <c r="B85" s="9" t="s">
        <v>132</v>
      </c>
      <c r="C85" s="9" t="s">
        <v>133</v>
      </c>
      <c r="D85" s="9" t="s">
        <v>27</v>
      </c>
      <c r="E85" s="9" t="s">
        <v>20</v>
      </c>
      <c r="F85" s="9" t="s">
        <v>136</v>
      </c>
      <c r="G85" s="11">
        <v>48750.831</v>
      </c>
      <c r="H85" s="11">
        <v>16094.4524260274</v>
      </c>
      <c r="I85" s="20"/>
    </row>
    <row r="86" ht="20" customHeight="1" spans="1:9">
      <c r="A86" s="9"/>
      <c r="B86" s="9" t="s">
        <v>132</v>
      </c>
      <c r="C86" s="9" t="s">
        <v>133</v>
      </c>
      <c r="D86" s="9" t="s">
        <v>27</v>
      </c>
      <c r="E86" s="9" t="s">
        <v>28</v>
      </c>
      <c r="F86" s="9" t="s">
        <v>137</v>
      </c>
      <c r="G86" s="11">
        <v>31360</v>
      </c>
      <c r="H86" s="11">
        <v>4639.56164383562</v>
      </c>
      <c r="I86" s="20"/>
    </row>
    <row r="87" ht="20" customHeight="1" spans="1:9">
      <c r="A87" s="9"/>
      <c r="B87" s="9" t="s">
        <v>132</v>
      </c>
      <c r="C87" s="9" t="s">
        <v>133</v>
      </c>
      <c r="D87" s="9" t="s">
        <v>27</v>
      </c>
      <c r="E87" s="9" t="s">
        <v>20</v>
      </c>
      <c r="F87" s="9" t="s">
        <v>138</v>
      </c>
      <c r="G87" s="11">
        <v>750.003</v>
      </c>
      <c r="H87" s="11">
        <v>273.288764383562</v>
      </c>
      <c r="I87" s="20"/>
    </row>
    <row r="88" customFormat="1" ht="20" customHeight="1" spans="1:9">
      <c r="A88" s="12" t="s">
        <v>139</v>
      </c>
      <c r="B88" s="13"/>
      <c r="C88" s="13"/>
      <c r="D88" s="13"/>
      <c r="E88" s="13"/>
      <c r="F88" s="13"/>
      <c r="G88" s="13"/>
      <c r="H88" s="14"/>
      <c r="I88" s="21">
        <f>I83</f>
        <v>38603.47</v>
      </c>
    </row>
    <row r="89" s="1" customFormat="1" ht="20" customHeight="1" spans="1:9">
      <c r="A89" s="22" t="s">
        <v>140</v>
      </c>
      <c r="B89" s="23"/>
      <c r="C89" s="23"/>
      <c r="D89" s="23"/>
      <c r="E89" s="23"/>
      <c r="F89" s="24"/>
      <c r="G89" s="25">
        <v>5781211.543</v>
      </c>
      <c r="H89" s="25">
        <v>960625.44</v>
      </c>
      <c r="I89" s="25">
        <f>I88+I82+I78+I71+I52+I47+I31+I18</f>
        <v>960625.44</v>
      </c>
    </row>
  </sheetData>
  <mergeCells count="87">
    <mergeCell ref="A2:I2"/>
    <mergeCell ref="A18:H18"/>
    <mergeCell ref="A31:H31"/>
    <mergeCell ref="A47:H47"/>
    <mergeCell ref="A52:H52"/>
    <mergeCell ref="A71:H71"/>
    <mergeCell ref="A78:H78"/>
    <mergeCell ref="A82:H82"/>
    <mergeCell ref="A88:H88"/>
    <mergeCell ref="A89:F89"/>
    <mergeCell ref="A4:A9"/>
    <mergeCell ref="A10:A14"/>
    <mergeCell ref="A16:A17"/>
    <mergeCell ref="A19:A21"/>
    <mergeCell ref="A22:A29"/>
    <mergeCell ref="A32:A33"/>
    <mergeCell ref="A34:A35"/>
    <mergeCell ref="A36:A38"/>
    <mergeCell ref="A39:A40"/>
    <mergeCell ref="A41:A42"/>
    <mergeCell ref="A43:A44"/>
    <mergeCell ref="A45:A46"/>
    <mergeCell ref="A48:A50"/>
    <mergeCell ref="A53:A55"/>
    <mergeCell ref="A56:A70"/>
    <mergeCell ref="A72:A73"/>
    <mergeCell ref="A76:A77"/>
    <mergeCell ref="A79:A81"/>
    <mergeCell ref="A83:A87"/>
    <mergeCell ref="B4:B9"/>
    <mergeCell ref="B10:B14"/>
    <mergeCell ref="B16:B17"/>
    <mergeCell ref="B19:B21"/>
    <mergeCell ref="B22:B29"/>
    <mergeCell ref="B32:B33"/>
    <mergeCell ref="B34:B35"/>
    <mergeCell ref="B36:B38"/>
    <mergeCell ref="B39:B40"/>
    <mergeCell ref="B41:B42"/>
    <mergeCell ref="B43:B44"/>
    <mergeCell ref="B45:B46"/>
    <mergeCell ref="B48:B50"/>
    <mergeCell ref="B53:B55"/>
    <mergeCell ref="B56:B70"/>
    <mergeCell ref="B72:B73"/>
    <mergeCell ref="B76:B77"/>
    <mergeCell ref="B79:B81"/>
    <mergeCell ref="B83:B87"/>
    <mergeCell ref="C4:C9"/>
    <mergeCell ref="C10:C14"/>
    <mergeCell ref="C16:C17"/>
    <mergeCell ref="C19:C21"/>
    <mergeCell ref="C22:C29"/>
    <mergeCell ref="C32:C33"/>
    <mergeCell ref="C34:C35"/>
    <mergeCell ref="C36:C38"/>
    <mergeCell ref="C39:C40"/>
    <mergeCell ref="C41:C42"/>
    <mergeCell ref="C43:C44"/>
    <mergeCell ref="C45:C46"/>
    <mergeCell ref="C48:C50"/>
    <mergeCell ref="C53:C55"/>
    <mergeCell ref="C56:C70"/>
    <mergeCell ref="C72:C73"/>
    <mergeCell ref="C76:C77"/>
    <mergeCell ref="C79:C81"/>
    <mergeCell ref="C83:C87"/>
    <mergeCell ref="H53:H55"/>
    <mergeCell ref="I4:I9"/>
    <mergeCell ref="I10:I14"/>
    <mergeCell ref="I16:I17"/>
    <mergeCell ref="I19:I21"/>
    <mergeCell ref="I22:I29"/>
    <mergeCell ref="I32:I33"/>
    <mergeCell ref="I34:I35"/>
    <mergeCell ref="I36:I38"/>
    <mergeCell ref="I39:I40"/>
    <mergeCell ref="I41:I42"/>
    <mergeCell ref="I43:I44"/>
    <mergeCell ref="I45:I46"/>
    <mergeCell ref="I48:I50"/>
    <mergeCell ref="I53:I55"/>
    <mergeCell ref="I56:I70"/>
    <mergeCell ref="I72:I73"/>
    <mergeCell ref="I76:I77"/>
    <mergeCell ref="I79:I81"/>
    <mergeCell ref="I83:I87"/>
  </mergeCells>
  <pageMargins left="0.393055555555556" right="0.275" top="0.550694444444444" bottom="1" header="0.511805555555556" footer="0.511805555555556"/>
  <pageSetup paperSize="9" scale="86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沈洁华</cp:lastModifiedBy>
  <dcterms:created xsi:type="dcterms:W3CDTF">2018-06-01T03:28:00Z</dcterms:created>
  <dcterms:modified xsi:type="dcterms:W3CDTF">2024-08-22T06:56:35Z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347583637EBC450F840439F83477676B_13</vt:lpwstr>
  </property>
</Properties>
</file>