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Sheet1!$A$3:$I$72</definedName>
    <definedName name="_xlnm.Print_Titles" localSheetId="0">Sheet1!$3:$3</definedName>
    <definedName name="_xlnm.Print_Area" localSheetId="0">Sheet1!$A$1:$I$72</definedName>
  </definedNames>
  <calcPr calcId="144525"/>
</workbook>
</file>

<file path=xl/sharedStrings.xml><?xml version="1.0" encoding="utf-8"?>
<sst xmlns="http://schemas.openxmlformats.org/spreadsheetml/2006/main" count="227" uniqueCount="132">
  <si>
    <t>附件</t>
  </si>
  <si>
    <t>2022年度“倍增计划”保费补贴资金安排表</t>
  </si>
  <si>
    <t>序号</t>
  </si>
  <si>
    <t>县区</t>
  </si>
  <si>
    <t>企业</t>
  </si>
  <si>
    <t>机构</t>
  </si>
  <si>
    <t>险种</t>
  </si>
  <si>
    <t>保单号</t>
  </si>
  <si>
    <t>总保费
（单位：元）</t>
  </si>
  <si>
    <t>保费补贴
（单位：元）</t>
  </si>
  <si>
    <t>补贴小计
（单位：元）</t>
  </si>
  <si>
    <t>乳源瑶族自治县</t>
  </si>
  <si>
    <t>广东硕成科技股份有限公司</t>
  </si>
  <si>
    <t>人保财险</t>
  </si>
  <si>
    <t>财产综合险</t>
  </si>
  <si>
    <t>PQBB202244020000000211</t>
  </si>
  <si>
    <t>雇主责任险</t>
  </si>
  <si>
    <t>PZFG202144020000000028</t>
  </si>
  <si>
    <t>安全生产责任险</t>
  </si>
  <si>
    <t>PZGG202244020000000010</t>
  </si>
  <si>
    <t>PQBB202144020000000193</t>
  </si>
  <si>
    <t>乳源瑶族自治县小计</t>
  </si>
  <si>
    <t>武江区</t>
  </si>
  <si>
    <t>韶关市童氏电源科技有限公司</t>
  </si>
  <si>
    <t>平安财险</t>
  </si>
  <si>
    <t>10417163901601199339</t>
  </si>
  <si>
    <t>10417163901513413074</t>
  </si>
  <si>
    <t>武江区小计</t>
  </si>
  <si>
    <t>始兴县</t>
  </si>
  <si>
    <t>广东三信科技有限公司</t>
  </si>
  <si>
    <t>10417153901321504450</t>
  </si>
  <si>
    <t>10417153901711837730</t>
  </si>
  <si>
    <t>始兴县小计</t>
  </si>
  <si>
    <t>南雄市</t>
  </si>
  <si>
    <t>广东自由能科技股份有限公司</t>
  </si>
  <si>
    <t>人寿财险</t>
  </si>
  <si>
    <t>6615412022440293000185</t>
  </si>
  <si>
    <t>太平洋财险</t>
  </si>
  <si>
    <t>AGUZ08056521QAAA65LG</t>
  </si>
  <si>
    <t>AGUZ08002922QAAA657C</t>
  </si>
  <si>
    <t>广东金鸿泰化工新材料有限公司</t>
  </si>
  <si>
    <t>危险化学品企业安全生产责任保险</t>
  </si>
  <si>
    <t>AGUZ08056521QAAA5XSP</t>
  </si>
  <si>
    <t>AGUZ08056522QAAAP26W</t>
  </si>
  <si>
    <t>广东西顿新材料科技有限公司</t>
  </si>
  <si>
    <t>TZGG202244020000000071</t>
  </si>
  <si>
    <t>南雄市小计</t>
  </si>
  <si>
    <t>新丰县</t>
  </si>
  <si>
    <t>新丰县美瑛新型建材科技有限公司</t>
  </si>
  <si>
    <t>雇主责任</t>
  </si>
  <si>
    <t>6615212022440293000142</t>
  </si>
  <si>
    <t>新丰县小计</t>
  </si>
  <si>
    <t>韶关高新区</t>
  </si>
  <si>
    <t>广东莱雅新化工科技有限公司</t>
  </si>
  <si>
    <t>PQBB202144020000000230</t>
  </si>
  <si>
    <t>PQBB202244020000000239</t>
  </si>
  <si>
    <t>财产险</t>
  </si>
  <si>
    <t>PQBB202244020000000240</t>
  </si>
  <si>
    <t>10417223901718491059</t>
  </si>
  <si>
    <t>10417223901473231905</t>
  </si>
  <si>
    <t>10417223901473234621</t>
  </si>
  <si>
    <t>PZGG202244020000000158</t>
  </si>
  <si>
    <t>广东丹霞生物制药有限公司</t>
  </si>
  <si>
    <t>太平财险</t>
  </si>
  <si>
    <t>63009121920210000006</t>
  </si>
  <si>
    <t>63009126820210000002</t>
  </si>
  <si>
    <t>财产一切险</t>
  </si>
  <si>
    <t>63009010420210000001</t>
  </si>
  <si>
    <t>63009010920210000001</t>
  </si>
  <si>
    <t>63009010420220000004</t>
  </si>
  <si>
    <t>华安财险</t>
  </si>
  <si>
    <t>财产基本险</t>
  </si>
  <si>
    <t>6021202010320220000111</t>
  </si>
  <si>
    <t>6021202010320220000112</t>
  </si>
  <si>
    <t>韶关市合众化工有限公司</t>
  </si>
  <si>
    <t>PZGG202144020000000071</t>
  </si>
  <si>
    <t>PZGG202244020000000102</t>
  </si>
  <si>
    <t>AGUZ08002821QAAAA43R</t>
  </si>
  <si>
    <t>AGUZ08002822QAAAASNL</t>
  </si>
  <si>
    <t>广东天恒液压机械有限公司</t>
  </si>
  <si>
    <t>PQBB202144020000000262</t>
  </si>
  <si>
    <t>PQBB202244020000000262</t>
  </si>
  <si>
    <t>韶关市洁盟超声科技有限公司</t>
  </si>
  <si>
    <t>中华联合</t>
  </si>
  <si>
    <t>02224402030304G2000001</t>
  </si>
  <si>
    <t>韶关高新区小计</t>
  </si>
  <si>
    <t>曲江区</t>
  </si>
  <si>
    <t>广东省大宝山矿业有限公司</t>
  </si>
  <si>
    <t>非煤矿山企业安全生产责任保险</t>
  </si>
  <si>
    <t>PZGE202144020000000036</t>
  </si>
  <si>
    <t>PQYC202244020000000022</t>
  </si>
  <si>
    <t>机器损坏保险</t>
  </si>
  <si>
    <t>PQSD202244020000000017</t>
  </si>
  <si>
    <t>PQYC202244020000000023</t>
  </si>
  <si>
    <t>曲江区小计</t>
  </si>
  <si>
    <t>翁源县</t>
  </si>
  <si>
    <t>广东迪爱生彤德树脂有限公司</t>
  </si>
  <si>
    <t>财产保险</t>
  </si>
  <si>
    <t>AGUZ08002921QAAA7XXB</t>
  </si>
  <si>
    <t>PZGG202144020000000117</t>
  </si>
  <si>
    <t>10417163901874894525</t>
  </si>
  <si>
    <t>广东汇泉联骏化学工业有限公司</t>
  </si>
  <si>
    <t>安全责任险</t>
  </si>
  <si>
    <t>PZGG202144020000000078</t>
  </si>
  <si>
    <t>PZBT202144020000000276</t>
  </si>
  <si>
    <t>10417163901817174874</t>
  </si>
  <si>
    <t>韶关鹏瑞环保科技有限公司</t>
  </si>
  <si>
    <t>6615212022440297000198</t>
  </si>
  <si>
    <t>PZIT202244020000000144</t>
  </si>
  <si>
    <t>广东舜天新材料有限公司</t>
  </si>
  <si>
    <t>PZGG202144020000000042</t>
  </si>
  <si>
    <t>安全生产责任保险</t>
  </si>
  <si>
    <t>AGUZ08056522QAAA81LW</t>
  </si>
  <si>
    <t>广东优贝精细化工有限公司</t>
  </si>
  <si>
    <t>AGUZ08056521QAAA6LLN</t>
  </si>
  <si>
    <t>翁源县中瀚民福涂料有限公司</t>
  </si>
  <si>
    <t>PZGG202244020000000119</t>
  </si>
  <si>
    <t>6601012022440297000019</t>
  </si>
  <si>
    <t>翁源县小计</t>
  </si>
  <si>
    <t>乐昌市</t>
  </si>
  <si>
    <t>龙督实业集团有限公司</t>
  </si>
  <si>
    <t>AGUZ08002822QAAAIZ5S</t>
  </si>
  <si>
    <t>AGUZCTG02922QAAAAAWC</t>
  </si>
  <si>
    <t>韶关欧亚特电子制品有限公司</t>
  </si>
  <si>
    <t>02224402030304G2000002</t>
  </si>
  <si>
    <t>韶关豪立再生资源利用有限公司</t>
  </si>
  <si>
    <t>雇主责任保险</t>
  </si>
  <si>
    <t>6020101040320220000382</t>
  </si>
  <si>
    <t>6020101040320220000383</t>
  </si>
  <si>
    <t>6020101040320220000384</t>
  </si>
  <si>
    <t>乐昌市小计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</si>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</sst>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4"/>
      <name val="黑体"/>
      <charset val="134"/>
    </font>
    <font>
      <sz val="20"/>
      <name val="黑体"/>
      <charset val="134"/>
    </font>
    <font>
      <sz val="20"/>
      <name val="方正小标宋_GBK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176" fontId="0" fillId="0" borderId="0" xfId="0" applyNumberForma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 wrapText="1"/>
    </xf>
    <xf numFmtId="49" fontId="6" fillId="0" borderId="1" xfId="0" applyNumberFormat="1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view="pageBreakPreview" zoomScaleNormal="100" workbookViewId="0">
      <pane ySplit="3" topLeftCell="A4" activePane="bottomLeft" state="frozen"/>
      <selection/>
      <selection pane="bottomLeft" activeCell="N7" sqref="N7"/>
    </sheetView>
  </sheetViews>
  <sheetFormatPr defaultColWidth="9" defaultRowHeight="14.25"/>
  <cols>
    <col min="1" max="1" width="5.375" style="3" customWidth="1"/>
    <col min="2" max="2" width="6.75" style="4" customWidth="1"/>
    <col min="3" max="3" width="12.5" style="4" customWidth="1"/>
    <col min="4" max="4" width="11.875" style="4" customWidth="1"/>
    <col min="5" max="5" width="16.375" style="3" customWidth="1"/>
    <col min="6" max="6" width="14.125" style="5" customWidth="1"/>
    <col min="7" max="7" width="12.625" style="6" customWidth="1"/>
    <col min="8" max="8" width="12.625" style="7"/>
    <col min="9" max="9" width="14.375" style="7" customWidth="1"/>
    <col min="10" max="16384" width="9" style="4"/>
  </cols>
  <sheetData>
    <row r="1" ht="18.75" spans="1:2">
      <c r="A1" s="8" t="s">
        <v>0</v>
      </c>
      <c r="B1" s="8"/>
    </row>
    <row r="2" ht="35" customHeight="1" spans="2:9">
      <c r="B2" s="9" t="s">
        <v>1</v>
      </c>
      <c r="C2" s="10"/>
      <c r="D2" s="10"/>
      <c r="E2" s="10"/>
      <c r="F2" s="11"/>
      <c r="G2" s="12"/>
      <c r="H2" s="13"/>
      <c r="I2" s="35"/>
    </row>
    <row r="3" s="1" customFormat="1" ht="30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16" t="s">
        <v>10</v>
      </c>
    </row>
    <row r="4" s="2" customFormat="1" ht="38" customHeight="1" spans="1:9">
      <c r="A4" s="17">
        <v>1</v>
      </c>
      <c r="B4" s="18" t="s">
        <v>11</v>
      </c>
      <c r="C4" s="19" t="s">
        <v>12</v>
      </c>
      <c r="D4" s="19" t="s">
        <v>13</v>
      </c>
      <c r="E4" s="19" t="s">
        <v>14</v>
      </c>
      <c r="F4" s="20" t="s">
        <v>15</v>
      </c>
      <c r="G4" s="21">
        <v>48750.83</v>
      </c>
      <c r="H4" s="22">
        <v>8214.18094520548</v>
      </c>
      <c r="I4" s="33">
        <v>42040.12</v>
      </c>
    </row>
    <row r="5" s="2" customFormat="1" ht="38" customHeight="1" spans="1:9">
      <c r="A5" s="17"/>
      <c r="B5" s="18"/>
      <c r="C5" s="19"/>
      <c r="D5" s="19" t="s">
        <v>13</v>
      </c>
      <c r="E5" s="19" t="s">
        <v>16</v>
      </c>
      <c r="F5" s="20" t="s">
        <v>17</v>
      </c>
      <c r="G5" s="21">
        <v>25220</v>
      </c>
      <c r="H5" s="22">
        <v>2003.78082191781</v>
      </c>
      <c r="I5" s="33"/>
    </row>
    <row r="6" s="2" customFormat="1" ht="38" customHeight="1" spans="1:9">
      <c r="A6" s="17"/>
      <c r="B6" s="18"/>
      <c r="C6" s="19"/>
      <c r="D6" s="19" t="s">
        <v>13</v>
      </c>
      <c r="E6" s="19" t="s">
        <v>18</v>
      </c>
      <c r="F6" s="20" t="s">
        <v>19</v>
      </c>
      <c r="G6" s="21">
        <v>31360</v>
      </c>
      <c r="H6" s="22">
        <v>11040.4383561644</v>
      </c>
      <c r="I6" s="33"/>
    </row>
    <row r="7" s="2" customFormat="1" ht="38" customHeight="1" spans="1:9">
      <c r="A7" s="17"/>
      <c r="B7" s="18"/>
      <c r="C7" s="19"/>
      <c r="D7" s="19" t="s">
        <v>13</v>
      </c>
      <c r="E7" s="19" t="s">
        <v>14</v>
      </c>
      <c r="F7" s="20" t="s">
        <v>20</v>
      </c>
      <c r="G7" s="21">
        <v>63475.55</v>
      </c>
      <c r="H7" s="22">
        <v>20781.7211643836</v>
      </c>
      <c r="I7" s="33"/>
    </row>
    <row r="8" s="1" customFormat="1" ht="38" customHeight="1" spans="1:9">
      <c r="A8" s="14" t="s">
        <v>21</v>
      </c>
      <c r="B8" s="14"/>
      <c r="C8" s="14"/>
      <c r="D8" s="14"/>
      <c r="E8" s="14"/>
      <c r="F8" s="23"/>
      <c r="G8" s="14"/>
      <c r="H8" s="14"/>
      <c r="I8" s="16">
        <f>I4</f>
        <v>42040.12</v>
      </c>
    </row>
    <row r="9" s="2" customFormat="1" ht="38" customHeight="1" spans="1:9">
      <c r="A9" s="17">
        <v>2</v>
      </c>
      <c r="B9" s="19" t="s">
        <v>22</v>
      </c>
      <c r="C9" s="19" t="s">
        <v>23</v>
      </c>
      <c r="D9" s="19" t="s">
        <v>24</v>
      </c>
      <c r="E9" s="19" t="s">
        <v>16</v>
      </c>
      <c r="F9" s="39" t="s">
        <v>25</v>
      </c>
      <c r="G9" s="21">
        <v>13244</v>
      </c>
      <c r="H9" s="22">
        <v>5116.17534246575</v>
      </c>
      <c r="I9" s="33">
        <v>36226.18</v>
      </c>
    </row>
    <row r="10" s="2" customFormat="1" ht="38" customHeight="1" spans="1:9">
      <c r="A10" s="17"/>
      <c r="B10" s="19"/>
      <c r="C10" s="19"/>
      <c r="D10" s="19" t="s">
        <v>24</v>
      </c>
      <c r="E10" s="19" t="s">
        <v>18</v>
      </c>
      <c r="F10" s="39" t="s">
        <v>26</v>
      </c>
      <c r="G10" s="21">
        <v>62220</v>
      </c>
      <c r="H10" s="22">
        <v>31110</v>
      </c>
      <c r="I10" s="33"/>
    </row>
    <row r="11" s="1" customFormat="1" ht="38" customHeight="1" spans="1:9">
      <c r="A11" s="14" t="s">
        <v>27</v>
      </c>
      <c r="B11" s="14"/>
      <c r="C11" s="14"/>
      <c r="D11" s="14"/>
      <c r="E11" s="14"/>
      <c r="F11" s="23"/>
      <c r="G11" s="14"/>
      <c r="H11" s="14"/>
      <c r="I11" s="16">
        <f>I9</f>
        <v>36226.18</v>
      </c>
    </row>
    <row r="12" s="2" customFormat="1" ht="38" customHeight="1" spans="1:9">
      <c r="A12" s="17">
        <v>3</v>
      </c>
      <c r="B12" s="19" t="s">
        <v>28</v>
      </c>
      <c r="C12" s="19" t="s">
        <v>29</v>
      </c>
      <c r="D12" s="19" t="s">
        <v>24</v>
      </c>
      <c r="E12" s="19" t="s">
        <v>16</v>
      </c>
      <c r="F12" s="39" t="s">
        <v>30</v>
      </c>
      <c r="G12" s="21">
        <v>138237</v>
      </c>
      <c r="H12" s="22">
        <v>34843.298630137</v>
      </c>
      <c r="I12" s="33">
        <v>57925.76</v>
      </c>
    </row>
    <row r="13" s="2" customFormat="1" ht="38" customHeight="1" spans="1:9">
      <c r="A13" s="17"/>
      <c r="B13" s="19"/>
      <c r="C13" s="19"/>
      <c r="D13" s="19" t="s">
        <v>24</v>
      </c>
      <c r="E13" s="19" t="s">
        <v>16</v>
      </c>
      <c r="F13" s="39" t="s">
        <v>31</v>
      </c>
      <c r="G13" s="21">
        <v>97400</v>
      </c>
      <c r="H13" s="22">
        <v>23082.4657534247</v>
      </c>
      <c r="I13" s="33"/>
    </row>
    <row r="14" s="1" customFormat="1" ht="38" customHeight="1" spans="1:9">
      <c r="A14" s="14" t="s">
        <v>32</v>
      </c>
      <c r="B14" s="14"/>
      <c r="C14" s="14"/>
      <c r="D14" s="14"/>
      <c r="E14" s="14"/>
      <c r="F14" s="23"/>
      <c r="G14" s="14"/>
      <c r="H14" s="14"/>
      <c r="I14" s="16">
        <f>I12</f>
        <v>57925.76</v>
      </c>
    </row>
    <row r="15" s="2" customFormat="1" ht="38" customHeight="1" spans="1:9">
      <c r="A15" s="17">
        <v>4</v>
      </c>
      <c r="B15" s="19" t="s">
        <v>33</v>
      </c>
      <c r="C15" s="19" t="s">
        <v>34</v>
      </c>
      <c r="D15" s="19" t="s">
        <v>35</v>
      </c>
      <c r="E15" s="19" t="s">
        <v>18</v>
      </c>
      <c r="F15" s="39" t="s">
        <v>36</v>
      </c>
      <c r="G15" s="21">
        <v>39270</v>
      </c>
      <c r="H15" s="22">
        <v>1990.39726027397</v>
      </c>
      <c r="I15" s="33">
        <v>25197.73</v>
      </c>
    </row>
    <row r="16" s="2" customFormat="1" ht="38" customHeight="1" spans="1:9">
      <c r="A16" s="17"/>
      <c r="B16" s="19"/>
      <c r="C16" s="19"/>
      <c r="D16" s="19" t="s">
        <v>37</v>
      </c>
      <c r="E16" s="19" t="s">
        <v>18</v>
      </c>
      <c r="F16" s="20" t="s">
        <v>38</v>
      </c>
      <c r="G16" s="21">
        <v>38400</v>
      </c>
      <c r="H16" s="22">
        <v>17253.698630137</v>
      </c>
      <c r="I16" s="33"/>
    </row>
    <row r="17" s="2" customFormat="1" ht="38" customHeight="1" spans="1:9">
      <c r="A17" s="17"/>
      <c r="B17" s="19"/>
      <c r="C17" s="19"/>
      <c r="D17" s="19" t="s">
        <v>37</v>
      </c>
      <c r="E17" s="19" t="s">
        <v>14</v>
      </c>
      <c r="F17" s="20" t="s">
        <v>39</v>
      </c>
      <c r="G17" s="21">
        <v>26181.64</v>
      </c>
      <c r="H17" s="22">
        <v>5953.63320547945</v>
      </c>
      <c r="I17" s="33"/>
    </row>
    <row r="18" s="2" customFormat="1" ht="38" customHeight="1" spans="1:9">
      <c r="A18" s="17">
        <v>5</v>
      </c>
      <c r="B18" s="19"/>
      <c r="C18" s="19" t="s">
        <v>40</v>
      </c>
      <c r="D18" s="19" t="s">
        <v>37</v>
      </c>
      <c r="E18" s="24" t="s">
        <v>41</v>
      </c>
      <c r="F18" s="25" t="s">
        <v>42</v>
      </c>
      <c r="G18" s="21">
        <v>13650</v>
      </c>
      <c r="H18" s="22">
        <v>5908.76712328767</v>
      </c>
      <c r="I18" s="33">
        <v>6735.73</v>
      </c>
    </row>
    <row r="19" s="2" customFormat="1" ht="38" customHeight="1" spans="1:9">
      <c r="A19" s="17"/>
      <c r="B19" s="19"/>
      <c r="C19" s="19"/>
      <c r="D19" s="19" t="s">
        <v>37</v>
      </c>
      <c r="E19" s="26" t="s">
        <v>41</v>
      </c>
      <c r="F19" s="20" t="s">
        <v>43</v>
      </c>
      <c r="G19" s="21">
        <v>12320</v>
      </c>
      <c r="H19" s="22">
        <v>826.958904109589</v>
      </c>
      <c r="I19" s="33"/>
    </row>
    <row r="20" s="2" customFormat="1" ht="38" customHeight="1" spans="1:9">
      <c r="A20" s="17">
        <v>6</v>
      </c>
      <c r="B20" s="19"/>
      <c r="C20" s="19" t="s">
        <v>44</v>
      </c>
      <c r="D20" s="19" t="s">
        <v>13</v>
      </c>
      <c r="E20" s="19" t="s">
        <v>18</v>
      </c>
      <c r="F20" s="20" t="s">
        <v>45</v>
      </c>
      <c r="G20" s="21">
        <v>23870</v>
      </c>
      <c r="H20" s="22">
        <v>4610.50684931507</v>
      </c>
      <c r="I20" s="33">
        <v>4610.5</v>
      </c>
    </row>
    <row r="21" s="1" customFormat="1" ht="38" customHeight="1" spans="1:9">
      <c r="A21" s="14" t="s">
        <v>46</v>
      </c>
      <c r="B21" s="14"/>
      <c r="C21" s="14"/>
      <c r="D21" s="14"/>
      <c r="E21" s="14"/>
      <c r="F21" s="23"/>
      <c r="G21" s="14"/>
      <c r="H21" s="14"/>
      <c r="I21" s="16">
        <f>SUM(I15:I20)</f>
        <v>36543.96</v>
      </c>
    </row>
    <row r="22" s="2" customFormat="1" ht="38" customHeight="1" spans="1:9">
      <c r="A22" s="17">
        <v>7</v>
      </c>
      <c r="B22" s="19" t="s">
        <v>47</v>
      </c>
      <c r="C22" s="19" t="s">
        <v>48</v>
      </c>
      <c r="D22" s="19" t="s">
        <v>35</v>
      </c>
      <c r="E22" s="19" t="s">
        <v>49</v>
      </c>
      <c r="F22" s="40" t="s">
        <v>50</v>
      </c>
      <c r="G22" s="21">
        <v>172000</v>
      </c>
      <c r="H22" s="22">
        <v>4476.71232876712</v>
      </c>
      <c r="I22" s="33">
        <v>4476.71</v>
      </c>
    </row>
    <row r="23" s="1" customFormat="1" ht="38" customHeight="1" spans="1:9">
      <c r="A23" s="14" t="s">
        <v>51</v>
      </c>
      <c r="B23" s="14"/>
      <c r="C23" s="14"/>
      <c r="D23" s="14"/>
      <c r="E23" s="14"/>
      <c r="F23" s="23"/>
      <c r="G23" s="14"/>
      <c r="H23" s="14"/>
      <c r="I23" s="16">
        <f>I22</f>
        <v>4476.71</v>
      </c>
    </row>
    <row r="24" s="2" customFormat="1" ht="30" customHeight="1" spans="1:9">
      <c r="A24" s="17">
        <v>8</v>
      </c>
      <c r="B24" s="28" t="s">
        <v>52</v>
      </c>
      <c r="C24" s="19" t="s">
        <v>53</v>
      </c>
      <c r="D24" s="19" t="s">
        <v>13</v>
      </c>
      <c r="E24" s="19" t="s">
        <v>14</v>
      </c>
      <c r="F24" s="20" t="s">
        <v>54</v>
      </c>
      <c r="G24" s="21">
        <v>28610.32</v>
      </c>
      <c r="H24" s="22">
        <v>11718.4735342466</v>
      </c>
      <c r="I24" s="33">
        <v>64691.73</v>
      </c>
    </row>
    <row r="25" s="2" customFormat="1" ht="30" customHeight="1" spans="1:9">
      <c r="A25" s="17"/>
      <c r="B25" s="29"/>
      <c r="C25" s="19"/>
      <c r="D25" s="19" t="s">
        <v>13</v>
      </c>
      <c r="E25" s="19" t="s">
        <v>14</v>
      </c>
      <c r="F25" s="20" t="s">
        <v>55</v>
      </c>
      <c r="G25" s="21">
        <v>21900</v>
      </c>
      <c r="H25" s="22">
        <v>1980</v>
      </c>
      <c r="I25" s="33"/>
    </row>
    <row r="26" s="2" customFormat="1" ht="30" customHeight="1" spans="1:9">
      <c r="A26" s="17"/>
      <c r="B26" s="29"/>
      <c r="C26" s="19"/>
      <c r="D26" s="19" t="s">
        <v>13</v>
      </c>
      <c r="E26" s="19" t="s">
        <v>56</v>
      </c>
      <c r="F26" s="20" t="s">
        <v>57</v>
      </c>
      <c r="G26" s="21">
        <v>21098.13</v>
      </c>
      <c r="H26" s="22">
        <v>1907.50216438356</v>
      </c>
      <c r="I26" s="33"/>
    </row>
    <row r="27" s="2" customFormat="1" ht="30" customHeight="1" spans="1:9">
      <c r="A27" s="17"/>
      <c r="B27" s="29"/>
      <c r="C27" s="19"/>
      <c r="D27" s="19" t="s">
        <v>24</v>
      </c>
      <c r="E27" s="19" t="s">
        <v>16</v>
      </c>
      <c r="F27" s="39" t="s">
        <v>58</v>
      </c>
      <c r="G27" s="21">
        <v>26400</v>
      </c>
      <c r="H27" s="22">
        <v>5930.95890410959</v>
      </c>
      <c r="I27" s="33"/>
    </row>
    <row r="28" s="2" customFormat="1" ht="30" customHeight="1" spans="1:9">
      <c r="A28" s="17"/>
      <c r="B28" s="29"/>
      <c r="C28" s="19"/>
      <c r="D28" s="30" t="s">
        <v>24</v>
      </c>
      <c r="E28" s="30" t="s">
        <v>18</v>
      </c>
      <c r="F28" s="39" t="s">
        <v>59</v>
      </c>
      <c r="G28" s="22">
        <v>72900</v>
      </c>
      <c r="H28" s="22">
        <v>34452.7397260274</v>
      </c>
      <c r="I28" s="33"/>
    </row>
    <row r="29" s="2" customFormat="1" ht="30" customHeight="1" spans="1:9">
      <c r="A29" s="17"/>
      <c r="B29" s="29"/>
      <c r="C29" s="19"/>
      <c r="D29" s="30" t="s">
        <v>24</v>
      </c>
      <c r="E29" s="30" t="s">
        <v>18</v>
      </c>
      <c r="F29" s="39" t="s">
        <v>60</v>
      </c>
      <c r="G29" s="22">
        <v>13860</v>
      </c>
      <c r="H29" s="22">
        <v>6550.27397260274</v>
      </c>
      <c r="I29" s="33"/>
    </row>
    <row r="30" s="2" customFormat="1" ht="30" customHeight="1" spans="1:9">
      <c r="A30" s="17"/>
      <c r="B30" s="29"/>
      <c r="C30" s="19"/>
      <c r="D30" s="19" t="s">
        <v>13</v>
      </c>
      <c r="E30" s="30" t="s">
        <v>18</v>
      </c>
      <c r="F30" s="20" t="s">
        <v>61</v>
      </c>
      <c r="G30" s="21">
        <v>78540</v>
      </c>
      <c r="H30" s="22">
        <v>2151.78082191781</v>
      </c>
      <c r="I30" s="33"/>
    </row>
    <row r="31" s="2" customFormat="1" ht="30" customHeight="1" spans="1:9">
      <c r="A31" s="17">
        <v>9</v>
      </c>
      <c r="B31" s="29"/>
      <c r="C31" s="19" t="s">
        <v>62</v>
      </c>
      <c r="D31" s="19" t="s">
        <v>63</v>
      </c>
      <c r="E31" s="19" t="s">
        <v>16</v>
      </c>
      <c r="F31" s="39" t="s">
        <v>64</v>
      </c>
      <c r="G31" s="21">
        <v>2730</v>
      </c>
      <c r="H31" s="22">
        <v>908.753424657534</v>
      </c>
      <c r="I31" s="33">
        <v>189261.56</v>
      </c>
    </row>
    <row r="32" s="2" customFormat="1" ht="30" customHeight="1" spans="1:9">
      <c r="A32" s="17"/>
      <c r="B32" s="29"/>
      <c r="C32" s="19"/>
      <c r="D32" s="19" t="s">
        <v>63</v>
      </c>
      <c r="E32" s="19" t="s">
        <v>18</v>
      </c>
      <c r="F32" s="39" t="s">
        <v>65</v>
      </c>
      <c r="G32" s="21">
        <v>4060</v>
      </c>
      <c r="H32" s="22">
        <v>1696.30136986301</v>
      </c>
      <c r="I32" s="33"/>
    </row>
    <row r="33" s="2" customFormat="1" ht="30" customHeight="1" spans="1:9">
      <c r="A33" s="17"/>
      <c r="B33" s="29"/>
      <c r="C33" s="19"/>
      <c r="D33" s="19" t="s">
        <v>63</v>
      </c>
      <c r="E33" s="19" t="s">
        <v>66</v>
      </c>
      <c r="F33" s="39" t="s">
        <v>67</v>
      </c>
      <c r="G33" s="21">
        <v>225541</v>
      </c>
      <c r="H33" s="22">
        <v>84346.1547945206</v>
      </c>
      <c r="I33" s="33"/>
    </row>
    <row r="34" s="2" customFormat="1" ht="30" customHeight="1" spans="1:9">
      <c r="A34" s="17"/>
      <c r="B34" s="29"/>
      <c r="C34" s="19"/>
      <c r="D34" s="19"/>
      <c r="E34" s="19"/>
      <c r="F34" s="39" t="s">
        <v>68</v>
      </c>
      <c r="G34" s="21">
        <v>1200</v>
      </c>
      <c r="H34" s="22">
        <v>448.767123287671</v>
      </c>
      <c r="I34" s="33"/>
    </row>
    <row r="35" s="2" customFormat="1" ht="30" customHeight="1" spans="1:9">
      <c r="A35" s="17"/>
      <c r="B35" s="29"/>
      <c r="C35" s="19"/>
      <c r="D35" s="19" t="s">
        <v>63</v>
      </c>
      <c r="E35" s="19" t="s">
        <v>66</v>
      </c>
      <c r="F35" s="39" t="s">
        <v>69</v>
      </c>
      <c r="G35" s="21">
        <v>158793</v>
      </c>
      <c r="H35" s="22">
        <v>20012.2684931507</v>
      </c>
      <c r="I35" s="33"/>
    </row>
    <row r="36" s="2" customFormat="1" ht="30" customHeight="1" spans="1:9">
      <c r="A36" s="17"/>
      <c r="B36" s="29"/>
      <c r="C36" s="19"/>
      <c r="D36" s="19" t="s">
        <v>70</v>
      </c>
      <c r="E36" s="19" t="s">
        <v>71</v>
      </c>
      <c r="F36" s="39" t="s">
        <v>72</v>
      </c>
      <c r="G36" s="21">
        <v>230000</v>
      </c>
      <c r="H36" s="22">
        <v>78767.1232876712</v>
      </c>
      <c r="I36" s="33"/>
    </row>
    <row r="37" s="2" customFormat="1" ht="30" customHeight="1" spans="1:9">
      <c r="A37" s="17"/>
      <c r="B37" s="29"/>
      <c r="C37" s="19"/>
      <c r="D37" s="19" t="s">
        <v>70</v>
      </c>
      <c r="E37" s="19" t="s">
        <v>71</v>
      </c>
      <c r="F37" s="39" t="s">
        <v>73</v>
      </c>
      <c r="G37" s="21">
        <v>9000</v>
      </c>
      <c r="H37" s="22">
        <v>3082.19178082192</v>
      </c>
      <c r="I37" s="33"/>
    </row>
    <row r="38" s="2" customFormat="1" ht="30" customHeight="1" spans="1:9">
      <c r="A38" s="19">
        <v>10</v>
      </c>
      <c r="B38" s="29"/>
      <c r="C38" s="19" t="s">
        <v>74</v>
      </c>
      <c r="D38" s="19" t="s">
        <v>13</v>
      </c>
      <c r="E38" s="19" t="s">
        <v>18</v>
      </c>
      <c r="F38" s="20" t="s">
        <v>75</v>
      </c>
      <c r="G38" s="21">
        <v>36400</v>
      </c>
      <c r="H38" s="22">
        <v>14560</v>
      </c>
      <c r="I38" s="33">
        <v>34682.82</v>
      </c>
    </row>
    <row r="39" s="2" customFormat="1" ht="30" customHeight="1" spans="1:9">
      <c r="A39" s="19"/>
      <c r="B39" s="29"/>
      <c r="C39" s="19"/>
      <c r="D39" s="19" t="s">
        <v>13</v>
      </c>
      <c r="E39" s="19" t="s">
        <v>18</v>
      </c>
      <c r="F39" s="20" t="s">
        <v>76</v>
      </c>
      <c r="G39" s="21">
        <v>24640</v>
      </c>
      <c r="H39" s="22">
        <v>2464</v>
      </c>
      <c r="I39" s="33"/>
    </row>
    <row r="40" s="2" customFormat="1" ht="30" customHeight="1" spans="1:9">
      <c r="A40" s="19"/>
      <c r="B40" s="29"/>
      <c r="C40" s="19"/>
      <c r="D40" s="19" t="s">
        <v>37</v>
      </c>
      <c r="E40" s="19" t="s">
        <v>56</v>
      </c>
      <c r="F40" s="20" t="s">
        <v>77</v>
      </c>
      <c r="G40" s="21">
        <v>37010.28</v>
      </c>
      <c r="H40" s="22">
        <v>9734.21063013699</v>
      </c>
      <c r="I40" s="33"/>
    </row>
    <row r="41" s="2" customFormat="1" ht="30" customHeight="1" spans="1:9">
      <c r="A41" s="19"/>
      <c r="B41" s="29"/>
      <c r="C41" s="19"/>
      <c r="D41" s="19" t="s">
        <v>37</v>
      </c>
      <c r="E41" s="19" t="s">
        <v>56</v>
      </c>
      <c r="F41" s="20" t="s">
        <v>78</v>
      </c>
      <c r="G41" s="21">
        <v>36383.41</v>
      </c>
      <c r="H41" s="22">
        <v>7924.60573972603</v>
      </c>
      <c r="I41" s="33"/>
    </row>
    <row r="42" s="2" customFormat="1" ht="30" customHeight="1" spans="1:9">
      <c r="A42" s="19">
        <v>11</v>
      </c>
      <c r="B42" s="29"/>
      <c r="C42" s="19" t="s">
        <v>79</v>
      </c>
      <c r="D42" s="19" t="s">
        <v>13</v>
      </c>
      <c r="E42" s="19" t="s">
        <v>14</v>
      </c>
      <c r="F42" s="20" t="s">
        <v>80</v>
      </c>
      <c r="G42" s="21">
        <v>6800</v>
      </c>
      <c r="H42" s="22">
        <v>2990.13698630137</v>
      </c>
      <c r="I42" s="33">
        <v>3400</v>
      </c>
    </row>
    <row r="43" s="2" customFormat="1" ht="30" customHeight="1" spans="1:9">
      <c r="A43" s="19"/>
      <c r="B43" s="29"/>
      <c r="C43" s="19"/>
      <c r="D43" s="19" t="s">
        <v>13</v>
      </c>
      <c r="E43" s="19" t="s">
        <v>14</v>
      </c>
      <c r="F43" s="20" t="s">
        <v>81</v>
      </c>
      <c r="G43" s="21">
        <v>6800</v>
      </c>
      <c r="H43" s="22">
        <v>409.86301369863</v>
      </c>
      <c r="I43" s="33"/>
    </row>
    <row r="44" s="2" customFormat="1" ht="30" customHeight="1" spans="1:9">
      <c r="A44" s="19">
        <v>12</v>
      </c>
      <c r="B44" s="31"/>
      <c r="C44" s="19" t="s">
        <v>82</v>
      </c>
      <c r="D44" s="19" t="s">
        <v>83</v>
      </c>
      <c r="E44" s="19" t="s">
        <v>16</v>
      </c>
      <c r="F44" s="20" t="s">
        <v>84</v>
      </c>
      <c r="G44" s="21">
        <v>3765</v>
      </c>
      <c r="H44" s="22">
        <v>1304.85616438356</v>
      </c>
      <c r="I44" s="33">
        <v>1304.85</v>
      </c>
    </row>
    <row r="45" s="1" customFormat="1" ht="30" customHeight="1" spans="1:9">
      <c r="A45" s="14" t="s">
        <v>85</v>
      </c>
      <c r="B45" s="14"/>
      <c r="C45" s="14"/>
      <c r="D45" s="14"/>
      <c r="E45" s="14"/>
      <c r="F45" s="23"/>
      <c r="G45" s="14"/>
      <c r="H45" s="14"/>
      <c r="I45" s="16">
        <f>SUM(I24:I44)</f>
        <v>293340.96</v>
      </c>
    </row>
    <row r="46" s="2" customFormat="1" ht="30" customHeight="1" spans="1:9">
      <c r="A46" s="19">
        <v>13</v>
      </c>
      <c r="B46" s="19" t="s">
        <v>86</v>
      </c>
      <c r="C46" s="19" t="s">
        <v>87</v>
      </c>
      <c r="D46" s="19" t="s">
        <v>13</v>
      </c>
      <c r="E46" s="26" t="s">
        <v>88</v>
      </c>
      <c r="F46" s="32" t="s">
        <v>89</v>
      </c>
      <c r="G46" s="21">
        <v>229740</v>
      </c>
      <c r="H46" s="33">
        <v>200000</v>
      </c>
      <c r="I46" s="33">
        <v>200000</v>
      </c>
    </row>
    <row r="47" s="2" customFormat="1" ht="30" customHeight="1" spans="1:9">
      <c r="A47" s="19"/>
      <c r="B47" s="19"/>
      <c r="C47" s="19"/>
      <c r="D47" s="19" t="s">
        <v>13</v>
      </c>
      <c r="E47" s="26" t="s">
        <v>66</v>
      </c>
      <c r="F47" s="32" t="s">
        <v>90</v>
      </c>
      <c r="G47" s="21">
        <v>210901</v>
      </c>
      <c r="H47" s="33"/>
      <c r="I47" s="33"/>
    </row>
    <row r="48" s="2" customFormat="1" ht="30" customHeight="1" spans="1:9">
      <c r="A48" s="19"/>
      <c r="B48" s="19"/>
      <c r="C48" s="19"/>
      <c r="D48" s="19" t="s">
        <v>13</v>
      </c>
      <c r="E48" s="26" t="s">
        <v>91</v>
      </c>
      <c r="F48" s="32" t="s">
        <v>92</v>
      </c>
      <c r="G48" s="21">
        <v>115257</v>
      </c>
      <c r="H48" s="33"/>
      <c r="I48" s="33"/>
    </row>
    <row r="49" s="2" customFormat="1" ht="30" customHeight="1" spans="1:9">
      <c r="A49" s="19"/>
      <c r="B49" s="19"/>
      <c r="C49" s="19"/>
      <c r="D49" s="19" t="s">
        <v>13</v>
      </c>
      <c r="E49" s="26" t="s">
        <v>66</v>
      </c>
      <c r="F49" s="32" t="s">
        <v>93</v>
      </c>
      <c r="G49" s="21">
        <v>288048</v>
      </c>
      <c r="H49" s="33"/>
      <c r="I49" s="33"/>
    </row>
    <row r="50" s="1" customFormat="1" ht="30" customHeight="1" spans="1:9">
      <c r="A50" s="14" t="s">
        <v>94</v>
      </c>
      <c r="B50" s="14"/>
      <c r="C50" s="14"/>
      <c r="D50" s="14"/>
      <c r="E50" s="14"/>
      <c r="F50" s="23"/>
      <c r="G50" s="14"/>
      <c r="H50" s="14"/>
      <c r="I50" s="16">
        <f>I46</f>
        <v>200000</v>
      </c>
    </row>
    <row r="51" s="2" customFormat="1" ht="29" customHeight="1" spans="1:9">
      <c r="A51" s="19">
        <v>14</v>
      </c>
      <c r="B51" s="28" t="s">
        <v>95</v>
      </c>
      <c r="C51" s="19" t="s">
        <v>96</v>
      </c>
      <c r="D51" s="19" t="s">
        <v>37</v>
      </c>
      <c r="E51" s="19" t="s">
        <v>97</v>
      </c>
      <c r="F51" s="34" t="s">
        <v>98</v>
      </c>
      <c r="G51" s="21">
        <v>72497</v>
      </c>
      <c r="H51" s="22">
        <v>25820.8493150685</v>
      </c>
      <c r="I51" s="33">
        <v>56056.19</v>
      </c>
    </row>
    <row r="52" s="2" customFormat="1" ht="29" customHeight="1" spans="1:9">
      <c r="A52" s="19"/>
      <c r="B52" s="29"/>
      <c r="C52" s="19"/>
      <c r="D52" s="19" t="s">
        <v>13</v>
      </c>
      <c r="E52" s="19" t="s">
        <v>18</v>
      </c>
      <c r="F52" s="34" t="s">
        <v>99</v>
      </c>
      <c r="G52" s="21">
        <v>59940</v>
      </c>
      <c r="H52" s="22">
        <v>29148.904109589</v>
      </c>
      <c r="I52" s="33"/>
    </row>
    <row r="53" s="2" customFormat="1" ht="29" customHeight="1" spans="1:9">
      <c r="A53" s="19"/>
      <c r="B53" s="29"/>
      <c r="C53" s="19"/>
      <c r="D53" s="19" t="s">
        <v>24</v>
      </c>
      <c r="E53" s="19" t="s">
        <v>18</v>
      </c>
      <c r="F53" s="34" t="s">
        <v>100</v>
      </c>
      <c r="G53" s="21">
        <v>79310</v>
      </c>
      <c r="H53" s="22">
        <v>1086.43835616438</v>
      </c>
      <c r="I53" s="33"/>
    </row>
    <row r="54" s="2" customFormat="1" ht="29" customHeight="1" spans="1:9">
      <c r="A54" s="19">
        <v>15</v>
      </c>
      <c r="B54" s="29"/>
      <c r="C54" s="19" t="s">
        <v>101</v>
      </c>
      <c r="D54" s="19" t="s">
        <v>13</v>
      </c>
      <c r="E54" s="19" t="s">
        <v>102</v>
      </c>
      <c r="F54" s="34" t="s">
        <v>103</v>
      </c>
      <c r="G54" s="21">
        <v>100100</v>
      </c>
      <c r="H54" s="22">
        <v>41411.2328767123</v>
      </c>
      <c r="I54" s="33">
        <v>50339.38</v>
      </c>
    </row>
    <row r="55" s="2" customFormat="1" ht="29" customHeight="1" spans="1:9">
      <c r="A55" s="19"/>
      <c r="B55" s="29"/>
      <c r="C55" s="19"/>
      <c r="D55" s="19" t="s">
        <v>13</v>
      </c>
      <c r="E55" s="19" t="s">
        <v>16</v>
      </c>
      <c r="F55" s="34" t="s">
        <v>104</v>
      </c>
      <c r="G55" s="21">
        <v>5850</v>
      </c>
      <c r="H55" s="22">
        <v>2620.47945205479</v>
      </c>
      <c r="I55" s="33"/>
    </row>
    <row r="56" s="2" customFormat="1" ht="29" customHeight="1" spans="1:9">
      <c r="A56" s="19"/>
      <c r="B56" s="29"/>
      <c r="C56" s="19"/>
      <c r="D56" s="19" t="s">
        <v>24</v>
      </c>
      <c r="E56" s="19" t="s">
        <v>102</v>
      </c>
      <c r="F56" s="41" t="s">
        <v>105</v>
      </c>
      <c r="G56" s="21">
        <v>70840</v>
      </c>
      <c r="H56" s="22">
        <v>6307.67123287671</v>
      </c>
      <c r="I56" s="33"/>
    </row>
    <row r="57" s="2" customFormat="1" ht="29" customHeight="1" spans="1:9">
      <c r="A57" s="19">
        <v>16</v>
      </c>
      <c r="B57" s="29"/>
      <c r="C57" s="19" t="s">
        <v>106</v>
      </c>
      <c r="D57" s="19" t="s">
        <v>35</v>
      </c>
      <c r="E57" s="19" t="s">
        <v>16</v>
      </c>
      <c r="F57" s="34" t="s">
        <v>107</v>
      </c>
      <c r="G57" s="21">
        <v>12900</v>
      </c>
      <c r="H57" s="22">
        <v>777.534246575343</v>
      </c>
      <c r="I57" s="33">
        <v>1035.29</v>
      </c>
    </row>
    <row r="58" s="2" customFormat="1" ht="29" customHeight="1" spans="1:9">
      <c r="A58" s="19"/>
      <c r="B58" s="29"/>
      <c r="C58" s="19"/>
      <c r="D58" s="19" t="s">
        <v>13</v>
      </c>
      <c r="E58" s="19" t="s">
        <v>18</v>
      </c>
      <c r="F58" s="34" t="s">
        <v>108</v>
      </c>
      <c r="G58" s="21">
        <v>13440</v>
      </c>
      <c r="H58" s="22">
        <v>257.753424657534</v>
      </c>
      <c r="I58" s="33"/>
    </row>
    <row r="59" s="2" customFormat="1" ht="29" customHeight="1" spans="1:9">
      <c r="A59" s="19">
        <v>17</v>
      </c>
      <c r="B59" s="29"/>
      <c r="C59" s="19" t="s">
        <v>109</v>
      </c>
      <c r="D59" s="19" t="s">
        <v>13</v>
      </c>
      <c r="E59" s="19" t="s">
        <v>41</v>
      </c>
      <c r="F59" s="34" t="s">
        <v>110</v>
      </c>
      <c r="G59" s="21">
        <v>20020</v>
      </c>
      <c r="H59" s="22">
        <v>6581.91780821918</v>
      </c>
      <c r="I59" s="33">
        <v>9614.45</v>
      </c>
    </row>
    <row r="60" s="2" customFormat="1" ht="29" customHeight="1" spans="1:9">
      <c r="A60" s="19"/>
      <c r="B60" s="29"/>
      <c r="C60" s="19"/>
      <c r="D60" s="19" t="s">
        <v>37</v>
      </c>
      <c r="E60" s="19" t="s">
        <v>111</v>
      </c>
      <c r="F60" s="34" t="s">
        <v>112</v>
      </c>
      <c r="G60" s="21">
        <v>17710</v>
      </c>
      <c r="H60" s="22">
        <v>3032.53424657534</v>
      </c>
      <c r="I60" s="33"/>
    </row>
    <row r="61" s="2" customFormat="1" ht="29" customHeight="1" spans="1:9">
      <c r="A61" s="19">
        <v>18</v>
      </c>
      <c r="B61" s="29"/>
      <c r="C61" s="19" t="s">
        <v>113</v>
      </c>
      <c r="D61" s="19" t="s">
        <v>37</v>
      </c>
      <c r="E61" s="19" t="s">
        <v>18</v>
      </c>
      <c r="F61" s="34" t="s">
        <v>114</v>
      </c>
      <c r="G61" s="21">
        <v>39200</v>
      </c>
      <c r="H61" s="22">
        <v>18257.5342465753</v>
      </c>
      <c r="I61" s="33">
        <v>18257.53</v>
      </c>
    </row>
    <row r="62" s="2" customFormat="1" ht="29" customHeight="1" spans="1:9">
      <c r="A62" s="19">
        <v>19</v>
      </c>
      <c r="B62" s="29"/>
      <c r="C62" s="19" t="s">
        <v>115</v>
      </c>
      <c r="D62" s="19" t="s">
        <v>13</v>
      </c>
      <c r="E62" s="19" t="s">
        <v>18</v>
      </c>
      <c r="F62" s="34" t="s">
        <v>116</v>
      </c>
      <c r="G62" s="21">
        <v>56210</v>
      </c>
      <c r="H62" s="22">
        <v>3542</v>
      </c>
      <c r="I62" s="33">
        <v>7684.51</v>
      </c>
    </row>
    <row r="63" s="2" customFormat="1" ht="29" customHeight="1" spans="1:9">
      <c r="A63" s="19"/>
      <c r="B63" s="31"/>
      <c r="C63" s="19"/>
      <c r="D63" s="19" t="s">
        <v>35</v>
      </c>
      <c r="E63" s="19" t="s">
        <v>14</v>
      </c>
      <c r="F63" s="41" t="s">
        <v>117</v>
      </c>
      <c r="G63" s="21">
        <v>25846.43</v>
      </c>
      <c r="H63" s="22">
        <v>4142.51001369863</v>
      </c>
      <c r="I63" s="33"/>
    </row>
    <row r="64" s="1" customFormat="1" ht="29" customHeight="1" spans="1:9">
      <c r="A64" s="14" t="s">
        <v>118</v>
      </c>
      <c r="B64" s="14"/>
      <c r="C64" s="14"/>
      <c r="D64" s="14"/>
      <c r="E64" s="14"/>
      <c r="F64" s="23"/>
      <c r="G64" s="14"/>
      <c r="H64" s="14"/>
      <c r="I64" s="16">
        <f>SUM(I51:I63)</f>
        <v>142987.35</v>
      </c>
    </row>
    <row r="65" s="2" customFormat="1" ht="29" customHeight="1" spans="1:9">
      <c r="A65" s="19">
        <v>20</v>
      </c>
      <c r="B65" s="28" t="s">
        <v>119</v>
      </c>
      <c r="C65" s="19" t="s">
        <v>120</v>
      </c>
      <c r="D65" s="19" t="s">
        <v>37</v>
      </c>
      <c r="E65" s="19" t="s">
        <v>71</v>
      </c>
      <c r="F65" s="20" t="s">
        <v>121</v>
      </c>
      <c r="G65" s="21">
        <v>34100</v>
      </c>
      <c r="H65" s="22">
        <v>2709.31506849315</v>
      </c>
      <c r="I65" s="33">
        <v>5587.4</v>
      </c>
    </row>
    <row r="66" s="2" customFormat="1" ht="29" customHeight="1" spans="1:9">
      <c r="A66" s="19"/>
      <c r="B66" s="29"/>
      <c r="C66" s="19"/>
      <c r="D66" s="19" t="s">
        <v>37</v>
      </c>
      <c r="E66" s="19" t="s">
        <v>71</v>
      </c>
      <c r="F66" s="20" t="s">
        <v>122</v>
      </c>
      <c r="G66" s="21">
        <v>11000</v>
      </c>
      <c r="H66" s="22">
        <v>2878.08219178082</v>
      </c>
      <c r="I66" s="33"/>
    </row>
    <row r="67" s="2" customFormat="1" ht="29" customHeight="1" spans="1:9">
      <c r="A67" s="19">
        <v>21</v>
      </c>
      <c r="B67" s="29"/>
      <c r="C67" s="19" t="s">
        <v>123</v>
      </c>
      <c r="D67" s="19" t="s">
        <v>83</v>
      </c>
      <c r="E67" s="19" t="s">
        <v>16</v>
      </c>
      <c r="F67" s="20" t="s">
        <v>124</v>
      </c>
      <c r="G67" s="21">
        <v>33600</v>
      </c>
      <c r="H67" s="22">
        <v>7732.60273972603</v>
      </c>
      <c r="I67" s="33">
        <v>7732.6</v>
      </c>
    </row>
    <row r="68" s="2" customFormat="1" ht="29" customHeight="1" spans="1:9">
      <c r="A68" s="19">
        <v>22</v>
      </c>
      <c r="B68" s="29"/>
      <c r="C68" s="19" t="s">
        <v>125</v>
      </c>
      <c r="D68" s="30" t="s">
        <v>70</v>
      </c>
      <c r="E68" s="19" t="s">
        <v>126</v>
      </c>
      <c r="F68" s="39" t="s">
        <v>127</v>
      </c>
      <c r="G68" s="21">
        <v>8190</v>
      </c>
      <c r="H68" s="22">
        <v>1593.12328767123</v>
      </c>
      <c r="I68" s="33">
        <v>3097.74</v>
      </c>
    </row>
    <row r="69" s="2" customFormat="1" ht="29" customHeight="1" spans="1:9">
      <c r="A69" s="19"/>
      <c r="B69" s="29"/>
      <c r="C69" s="19"/>
      <c r="D69" s="30" t="s">
        <v>70</v>
      </c>
      <c r="E69" s="19" t="s">
        <v>126</v>
      </c>
      <c r="F69" s="39" t="s">
        <v>128</v>
      </c>
      <c r="G69" s="21">
        <v>2275</v>
      </c>
      <c r="H69" s="22">
        <v>442.534246575342</v>
      </c>
      <c r="I69" s="33"/>
    </row>
    <row r="70" s="2" customFormat="1" ht="29" customHeight="1" spans="1:9">
      <c r="A70" s="19"/>
      <c r="B70" s="31"/>
      <c r="C70" s="19"/>
      <c r="D70" s="30" t="s">
        <v>70</v>
      </c>
      <c r="E70" s="19" t="s">
        <v>126</v>
      </c>
      <c r="F70" s="39" t="s">
        <v>129</v>
      </c>
      <c r="G70" s="21">
        <v>5460</v>
      </c>
      <c r="H70" s="22">
        <v>1062.08219178082</v>
      </c>
      <c r="I70" s="33"/>
    </row>
    <row r="71" s="1" customFormat="1" ht="29" customHeight="1" spans="1:9">
      <c r="A71" s="14" t="s">
        <v>130</v>
      </c>
      <c r="B71" s="14"/>
      <c r="C71" s="14"/>
      <c r="D71" s="14"/>
      <c r="E71" s="14"/>
      <c r="F71" s="23"/>
      <c r="G71" s="14"/>
      <c r="H71" s="14"/>
      <c r="I71" s="16">
        <f>SUM(I65:I70)</f>
        <v>16417.74</v>
      </c>
    </row>
    <row r="72" s="1" customFormat="1" ht="29" customHeight="1" spans="1:9">
      <c r="A72" s="36" t="s">
        <v>131</v>
      </c>
      <c r="B72" s="37"/>
      <c r="C72" s="37"/>
      <c r="D72" s="37"/>
      <c r="E72" s="37"/>
      <c r="F72" s="37"/>
      <c r="G72" s="37"/>
      <c r="H72" s="38"/>
      <c r="I72" s="16">
        <f>I71+I64+I50+I45+I23+I21+I14+I11+I8</f>
        <v>829958.78</v>
      </c>
    </row>
  </sheetData>
  <mergeCells count="74">
    <mergeCell ref="A1:B1"/>
    <mergeCell ref="B2:I2"/>
    <mergeCell ref="A8:H8"/>
    <mergeCell ref="A11:H11"/>
    <mergeCell ref="A14:H14"/>
    <mergeCell ref="A21:H21"/>
    <mergeCell ref="A23:H23"/>
    <mergeCell ref="A45:H45"/>
    <mergeCell ref="A50:H50"/>
    <mergeCell ref="A64:H64"/>
    <mergeCell ref="A71:H71"/>
    <mergeCell ref="A72:H72"/>
    <mergeCell ref="A4:A7"/>
    <mergeCell ref="A9:A10"/>
    <mergeCell ref="A12:A13"/>
    <mergeCell ref="A15:A17"/>
    <mergeCell ref="A18:A19"/>
    <mergeCell ref="A24:A30"/>
    <mergeCell ref="A31:A37"/>
    <mergeCell ref="A38:A41"/>
    <mergeCell ref="A42:A43"/>
    <mergeCell ref="A46:A49"/>
    <mergeCell ref="A51:A53"/>
    <mergeCell ref="A54:A56"/>
    <mergeCell ref="A57:A58"/>
    <mergeCell ref="A59:A60"/>
    <mergeCell ref="A62:A63"/>
    <mergeCell ref="A65:A66"/>
    <mergeCell ref="A68:A70"/>
    <mergeCell ref="B4:B7"/>
    <mergeCell ref="B9:B10"/>
    <mergeCell ref="B12:B13"/>
    <mergeCell ref="B15:B20"/>
    <mergeCell ref="B24:B44"/>
    <mergeCell ref="B46:B49"/>
    <mergeCell ref="B51:B63"/>
    <mergeCell ref="B65:B70"/>
    <mergeCell ref="C4:C7"/>
    <mergeCell ref="C9:C10"/>
    <mergeCell ref="C12:C13"/>
    <mergeCell ref="C15:C17"/>
    <mergeCell ref="C18:C19"/>
    <mergeCell ref="C24:C30"/>
    <mergeCell ref="C31:C37"/>
    <mergeCell ref="C38:C41"/>
    <mergeCell ref="C42:C43"/>
    <mergeCell ref="C46:C49"/>
    <mergeCell ref="C51:C53"/>
    <mergeCell ref="C54:C56"/>
    <mergeCell ref="C57:C58"/>
    <mergeCell ref="C59:C60"/>
    <mergeCell ref="C62:C63"/>
    <mergeCell ref="C65:C66"/>
    <mergeCell ref="C68:C70"/>
    <mergeCell ref="D33:D34"/>
    <mergeCell ref="E33:E34"/>
    <mergeCell ref="H46:H49"/>
    <mergeCell ref="I4:I7"/>
    <mergeCell ref="I9:I10"/>
    <mergeCell ref="I12:I13"/>
    <mergeCell ref="I15:I17"/>
    <mergeCell ref="I18:I19"/>
    <mergeCell ref="I24:I30"/>
    <mergeCell ref="I31:I37"/>
    <mergeCell ref="I38:I41"/>
    <mergeCell ref="I42:I43"/>
    <mergeCell ref="I46:I49"/>
    <mergeCell ref="I51:I53"/>
    <mergeCell ref="I54:I56"/>
    <mergeCell ref="I57:I58"/>
    <mergeCell ref="I59:I60"/>
    <mergeCell ref="I62:I63"/>
    <mergeCell ref="I65:I66"/>
    <mergeCell ref="I68:I70"/>
  </mergeCells>
  <pageMargins left="0.314583333333333" right="0.275" top="0.60625" bottom="0.60625" header="0.511805555555556" footer="0.511805555555556"/>
  <pageSetup paperSize="9" scale="86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沈洁华</cp:lastModifiedBy>
  <dcterms:created xsi:type="dcterms:W3CDTF">2018-05-29T19:28:00Z</dcterms:created>
  <dcterms:modified xsi:type="dcterms:W3CDTF">2023-09-07T09:20:37Z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DB9DF46364C34259A6DCC14E91937991_13</vt:lpwstr>
  </property>
</Properties>
</file>