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definedNames>
    <definedName name="_xlnm.Print_Area" localSheetId="0">汇总表!$A$1:$E$63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<sst xmlns="http://schemas.openxmlformats.org/spreadsheetml/2006/main" count="76" uniqueCount="72">
  <si>
    <t>附件1：</t>
  </si>
  <si>
    <r>
      <rPr>
        <b/>
        <sz val="18"/>
        <color theme="1"/>
        <rFont val="宋体"/>
        <charset val="0"/>
      </rPr>
      <t>韶关新区</t>
    </r>
    <r>
      <rPr>
        <b/>
        <sz val="18"/>
        <color theme="1"/>
        <rFont val="Times New Roman"/>
        <charset val="0"/>
      </rPr>
      <t>2022</t>
    </r>
    <r>
      <rPr>
        <b/>
        <sz val="18"/>
        <color theme="1"/>
        <rFont val="宋体"/>
        <charset val="0"/>
      </rPr>
      <t>年产度业发展扶持资金申报评审汇总表</t>
    </r>
  </si>
  <si>
    <t>序号</t>
  </si>
  <si>
    <t>补贴内容</t>
  </si>
  <si>
    <t>申请单位</t>
  </si>
  <si>
    <t>申请金额（万元）</t>
  </si>
  <si>
    <t>评审核实拟奖补金额
（万元）</t>
  </si>
  <si>
    <t>技术改造升级扶持补贴</t>
  </si>
  <si>
    <t>广东欧莱高新材料股份有限公司</t>
  </si>
  <si>
    <t>韶关市液压件厂有限公司（项目1）</t>
  </si>
  <si>
    <t>韶关市液压件厂有限公司（项目2）</t>
  </si>
  <si>
    <t>韶关市新世科壳型铸造有限公司</t>
  </si>
  <si>
    <t>龙飞科技（广东）有限公司</t>
  </si>
  <si>
    <t>韶关科艺创意工业有限公司</t>
  </si>
  <si>
    <t>韶关市合众化工有限公司</t>
  </si>
  <si>
    <t>韶能集团韶关宏大齿轮有限公司（项目1）</t>
  </si>
  <si>
    <t>韶能集团韶关宏大齿轮有限公司（项目2）</t>
  </si>
  <si>
    <t>广东天恒液压机械有限公司</t>
  </si>
  <si>
    <r>
      <rPr>
        <sz val="11"/>
        <rFont val="宋体"/>
        <charset val="134"/>
      </rPr>
      <t>广东新科农生物科技有限公司</t>
    </r>
    <r>
      <rPr>
        <sz val="11"/>
        <rFont val="Times New Roman"/>
        <charset val="0"/>
      </rPr>
      <t xml:space="preserve"> </t>
    </r>
  </si>
  <si>
    <t>技术改造升级扶持补贴合计</t>
  </si>
  <si>
    <t>厂房租赁扶持补贴</t>
  </si>
  <si>
    <r>
      <rPr>
        <sz val="11"/>
        <rFont val="宋体"/>
        <charset val="134"/>
      </rPr>
      <t>泛特新材料</t>
    </r>
    <r>
      <rPr>
        <sz val="12"/>
        <color indexed="8"/>
        <rFont val="Times New Roman"/>
        <charset val="0"/>
      </rPr>
      <t>(</t>
    </r>
    <r>
      <rPr>
        <sz val="12"/>
        <color indexed="8"/>
        <rFont val="宋体"/>
        <charset val="134"/>
      </rPr>
      <t>韶关</t>
    </r>
    <r>
      <rPr>
        <sz val="12"/>
        <color indexed="8"/>
        <rFont val="Times New Roman"/>
        <charset val="0"/>
      </rPr>
      <t>)</t>
    </r>
    <r>
      <rPr>
        <sz val="12"/>
        <color indexed="8"/>
        <rFont val="宋体"/>
        <charset val="134"/>
      </rPr>
      <t>有限公司</t>
    </r>
  </si>
  <si>
    <t>广东东达科技有限公司</t>
  </si>
  <si>
    <t>广东新明健信息科技有限公司</t>
  </si>
  <si>
    <t>广东信拓网络科技有限公司</t>
  </si>
  <si>
    <t>韶关市云谷软件有限公司</t>
  </si>
  <si>
    <t>广东林发电力实业有限公司</t>
  </si>
  <si>
    <t>广东雪印集团有限公司</t>
  </si>
  <si>
    <t>华盛智能科技（广东）有限公司</t>
  </si>
  <si>
    <t>韶关国正精密制造科技有限公司</t>
  </si>
  <si>
    <t>广东海越信息科技有限公司</t>
  </si>
  <si>
    <t>广东正瑞光学科技有限公司</t>
  </si>
  <si>
    <t>广东云舜综合能源科技有限公司</t>
  </si>
  <si>
    <t>广东韶测检测有限公司</t>
  </si>
  <si>
    <t>厂房租赁扶持补贴合计</t>
  </si>
  <si>
    <t>贷款贴息扶持补贴</t>
  </si>
  <si>
    <t>韶关市锦源实业有限公司</t>
  </si>
  <si>
    <t>韶关市番灵饲料有限公司</t>
  </si>
  <si>
    <t>韶关市贝瑞过滤科技有限公司</t>
  </si>
  <si>
    <r>
      <rPr>
        <sz val="11"/>
        <rFont val="宋体"/>
        <charset val="134"/>
      </rPr>
      <t>广东世恩机械设备有限公司</t>
    </r>
  </si>
  <si>
    <t>广东岭南制药有限公司</t>
  </si>
  <si>
    <t>广东丹霞生物制药有限公司</t>
  </si>
  <si>
    <t>韶关市洁盟超声科技有限公司</t>
  </si>
  <si>
    <t>韶关市铁友建设机械有限公司</t>
  </si>
  <si>
    <t>贷款贴息扶持补贴合计</t>
  </si>
  <si>
    <t>突出贡献奖励</t>
  </si>
  <si>
    <t>韶关比亚迪电子有限公司</t>
  </si>
  <si>
    <t>韶关旭日国际有限公司</t>
  </si>
  <si>
    <t>韶关比亚迪实业有限公司</t>
  </si>
  <si>
    <t>突出贡献奖励合计</t>
  </si>
  <si>
    <t>快速成长奖励</t>
  </si>
  <si>
    <t>韶关迅威新材料有限公司</t>
  </si>
  <si>
    <t>快速成长奖励合计</t>
  </si>
  <si>
    <t>高管人才贡献奖励</t>
  </si>
  <si>
    <t>高管人才贡献奖励合计</t>
  </si>
  <si>
    <t>境内外参展补贴</t>
  </si>
  <si>
    <t>广东省创力智能机械设备有限公司</t>
  </si>
  <si>
    <t>境内外参展补贴合计</t>
  </si>
  <si>
    <t>小微工业企业上规模补贴</t>
  </si>
  <si>
    <t>广东世恩机械设备有限公司</t>
  </si>
  <si>
    <t>韶关市江霖板业有限公司</t>
  </si>
  <si>
    <t>韶关市光华永盛科技有限公司</t>
  </si>
  <si>
    <t>韶关市力维金属构件有限公司</t>
  </si>
  <si>
    <t>广东环凯生物技术有限公司</t>
  </si>
  <si>
    <t>广东韶华科技有限公司</t>
  </si>
  <si>
    <t>泛特新材料（韶关）有限公司</t>
  </si>
  <si>
    <t>韶关市科德新材料有限公司</t>
  </si>
  <si>
    <t>韶关明德电器设备有限公司</t>
  </si>
  <si>
    <t>韶关市辰晨新材料有限公司</t>
  </si>
  <si>
    <t>韶关连捷电子科技有限公司</t>
  </si>
  <si>
    <t>小微工业企业上规模补贴合计</t>
  </si>
  <si>
    <t>补贴总合计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</si>
</sst>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33">
    <font>
      <sz val="11"/>
      <color theme="1"/>
      <name val="Times New Roman"/>
      <charset val="0"/>
    </font>
    <font>
      <sz val="12"/>
      <color theme="1"/>
      <name val="Times New Roman"/>
      <charset val="0"/>
    </font>
    <font>
      <sz val="16"/>
      <color theme="1"/>
      <name val="Times New Roman"/>
      <charset val="0"/>
    </font>
    <font>
      <b/>
      <sz val="18"/>
      <color theme="1"/>
      <name val="宋体"/>
      <charset val="0"/>
    </font>
    <font>
      <b/>
      <sz val="18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2"/>
      <color theme="1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Times New Roman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0" fillId="0" borderId="2" xfId="0" applyNumberFormat="1" applyFont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76" fontId="1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176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tabSelected="1" view="pageBreakPreview" zoomScaleNormal="100" workbookViewId="0">
      <selection activeCell="E4" sqref="E4"/>
    </sheetView>
  </sheetViews>
  <sheetFormatPr defaultColWidth="9.14285714285714" defaultRowHeight="15" outlineLevelCol="4"/>
  <cols>
    <col min="1" max="1" width="9.14285714285714" style="3"/>
    <col min="2" max="2" width="23.8571428571429" style="3" customWidth="1"/>
    <col min="3" max="3" width="43.8571428571429" style="3" customWidth="1"/>
    <col min="4" max="4" width="23.8571428571429" style="3" customWidth="1"/>
    <col min="5" max="5" width="24.7142857142857" style="3" customWidth="1"/>
    <col min="6" max="16384" width="9.14285714285714" style="3"/>
  </cols>
  <sheetData>
    <row r="1" ht="20.25" customHeight="1" spans="1:1">
      <c r="A1" s="4" t="s">
        <v>0</v>
      </c>
    </row>
    <row r="2" ht="28.5" customHeight="1" spans="1:5">
      <c r="A2" s="5" t="s">
        <v>1</v>
      </c>
      <c r="B2" s="6"/>
      <c r="C2" s="6"/>
      <c r="D2" s="6"/>
      <c r="E2" s="6"/>
    </row>
    <row r="3" s="1" customFormat="1" ht="44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2" customFormat="1" ht="21.95" customHeight="1" spans="1:5">
      <c r="A4" s="9">
        <v>1</v>
      </c>
      <c r="B4" s="10" t="s">
        <v>7</v>
      </c>
      <c r="C4" s="11" t="s">
        <v>8</v>
      </c>
      <c r="D4" s="12">
        <v>200</v>
      </c>
      <c r="E4" s="13">
        <v>162.6615</v>
      </c>
    </row>
    <row r="5" s="2" customFormat="1" ht="21.95" customHeight="1" spans="1:5">
      <c r="A5" s="9">
        <v>2</v>
      </c>
      <c r="B5" s="14"/>
      <c r="C5" s="11" t="s">
        <v>9</v>
      </c>
      <c r="D5" s="12">
        <v>200</v>
      </c>
      <c r="E5" s="13">
        <v>195.7419</v>
      </c>
    </row>
    <row r="6" s="2" customFormat="1" ht="21.95" customHeight="1" spans="1:5">
      <c r="A6" s="9">
        <v>3</v>
      </c>
      <c r="B6" s="14"/>
      <c r="C6" s="11" t="s">
        <v>10</v>
      </c>
      <c r="D6" s="12">
        <v>100</v>
      </c>
      <c r="E6" s="13">
        <v>97.871</v>
      </c>
    </row>
    <row r="7" s="2" customFormat="1" ht="21.95" customHeight="1" spans="1:5">
      <c r="A7" s="9">
        <v>4</v>
      </c>
      <c r="B7" s="14"/>
      <c r="C7" s="11" t="s">
        <v>11</v>
      </c>
      <c r="D7" s="12">
        <v>71.53</v>
      </c>
      <c r="E7" s="13">
        <v>18.9087</v>
      </c>
    </row>
    <row r="8" s="2" customFormat="1" ht="21.95" customHeight="1" spans="1:5">
      <c r="A8" s="9">
        <v>5</v>
      </c>
      <c r="B8" s="14"/>
      <c r="C8" s="11" t="s">
        <v>12</v>
      </c>
      <c r="D8" s="12">
        <v>36.34</v>
      </c>
      <c r="E8" s="13">
        <v>31.9059</v>
      </c>
    </row>
    <row r="9" s="2" customFormat="1" ht="21.95" customHeight="1" spans="1:5">
      <c r="A9" s="9">
        <v>6</v>
      </c>
      <c r="B9" s="14"/>
      <c r="C9" s="11" t="s">
        <v>13</v>
      </c>
      <c r="D9" s="12">
        <v>196.68</v>
      </c>
      <c r="E9" s="13">
        <v>192.4926</v>
      </c>
    </row>
    <row r="10" s="2" customFormat="1" ht="21.95" customHeight="1" spans="1:5">
      <c r="A10" s="9">
        <v>7</v>
      </c>
      <c r="B10" s="14"/>
      <c r="C10" s="11" t="s">
        <v>14</v>
      </c>
      <c r="D10" s="12">
        <v>189.495</v>
      </c>
      <c r="E10" s="13">
        <v>101.7858</v>
      </c>
    </row>
    <row r="11" s="2" customFormat="1" ht="21.95" customHeight="1" spans="1:5">
      <c r="A11" s="9">
        <v>8</v>
      </c>
      <c r="B11" s="14"/>
      <c r="C11" s="11" t="s">
        <v>15</v>
      </c>
      <c r="D11" s="12">
        <v>200</v>
      </c>
      <c r="E11" s="13">
        <v>195.7419</v>
      </c>
    </row>
    <row r="12" s="2" customFormat="1" ht="21.95" customHeight="1" spans="1:5">
      <c r="A12" s="9">
        <v>9</v>
      </c>
      <c r="B12" s="14"/>
      <c r="C12" s="11" t="s">
        <v>16</v>
      </c>
      <c r="D12" s="12">
        <v>134.92</v>
      </c>
      <c r="E12" s="13">
        <v>97.871</v>
      </c>
    </row>
    <row r="13" s="2" customFormat="1" ht="21.95" customHeight="1" spans="1:5">
      <c r="A13" s="9">
        <v>10</v>
      </c>
      <c r="B13" s="14"/>
      <c r="C13" s="11" t="s">
        <v>17</v>
      </c>
      <c r="D13" s="12">
        <v>79.63</v>
      </c>
      <c r="E13" s="13">
        <v>77.9347</v>
      </c>
    </row>
    <row r="14" s="2" customFormat="1" ht="21.95" customHeight="1" spans="1:5">
      <c r="A14" s="9">
        <v>11</v>
      </c>
      <c r="B14" s="14"/>
      <c r="C14" s="11" t="s">
        <v>18</v>
      </c>
      <c r="D14" s="12">
        <v>32.18</v>
      </c>
      <c r="E14" s="13">
        <v>31.4949</v>
      </c>
    </row>
    <row r="15" s="1" customFormat="1" ht="21.95" customHeight="1" spans="1:5">
      <c r="A15" s="7" t="s">
        <v>19</v>
      </c>
      <c r="B15" s="7"/>
      <c r="C15" s="7"/>
      <c r="D15" s="15">
        <f>SUM(D4:D14)</f>
        <v>1440.775</v>
      </c>
      <c r="E15" s="15">
        <f>SUM(E4:E14)</f>
        <v>1204.4099</v>
      </c>
    </row>
    <row r="16" s="2" customFormat="1" ht="21.95" customHeight="1" spans="1:5">
      <c r="A16" s="9">
        <v>12</v>
      </c>
      <c r="B16" s="10" t="s">
        <v>20</v>
      </c>
      <c r="C16" s="11" t="s">
        <v>21</v>
      </c>
      <c r="D16" s="12">
        <v>394.428</v>
      </c>
      <c r="E16" s="16">
        <v>28.8719</v>
      </c>
    </row>
    <row r="17" s="2" customFormat="1" ht="21.95" customHeight="1" spans="1:5">
      <c r="A17" s="9">
        <v>13</v>
      </c>
      <c r="B17" s="14"/>
      <c r="C17" s="11" t="s">
        <v>22</v>
      </c>
      <c r="D17" s="12">
        <v>5.33</v>
      </c>
      <c r="E17" s="16">
        <v>5.2165</v>
      </c>
    </row>
    <row r="18" s="2" customFormat="1" ht="21.95" customHeight="1" spans="1:5">
      <c r="A18" s="9">
        <v>14</v>
      </c>
      <c r="B18" s="14"/>
      <c r="C18" s="11" t="s">
        <v>23</v>
      </c>
      <c r="D18" s="12">
        <v>5.91</v>
      </c>
      <c r="E18" s="16">
        <v>5.7783</v>
      </c>
    </row>
    <row r="19" s="2" customFormat="1" ht="21.95" customHeight="1" spans="1:5">
      <c r="A19" s="9">
        <v>15</v>
      </c>
      <c r="B19" s="14"/>
      <c r="C19" s="11" t="s">
        <v>24</v>
      </c>
      <c r="D19" s="12">
        <v>6.4</v>
      </c>
      <c r="E19" s="16">
        <v>1.9574</v>
      </c>
    </row>
    <row r="20" s="2" customFormat="1" ht="21.95" customHeight="1" spans="1:5">
      <c r="A20" s="9">
        <v>16</v>
      </c>
      <c r="B20" s="14"/>
      <c r="C20" s="11" t="s">
        <v>25</v>
      </c>
      <c r="D20" s="12">
        <v>0.7152</v>
      </c>
      <c r="E20" s="16">
        <v>0.6416</v>
      </c>
    </row>
    <row r="21" s="2" customFormat="1" ht="21.95" customHeight="1" spans="1:5">
      <c r="A21" s="9">
        <v>17</v>
      </c>
      <c r="B21" s="14"/>
      <c r="C21" s="11" t="s">
        <v>26</v>
      </c>
      <c r="D21" s="12">
        <v>16.83</v>
      </c>
      <c r="E21" s="16">
        <v>16.4664</v>
      </c>
    </row>
    <row r="22" s="2" customFormat="1" ht="21.95" customHeight="1" spans="1:5">
      <c r="A22" s="9">
        <v>18</v>
      </c>
      <c r="B22" s="14"/>
      <c r="C22" s="11" t="s">
        <v>27</v>
      </c>
      <c r="D22" s="12">
        <v>46.45</v>
      </c>
      <c r="E22" s="16">
        <v>32.1017</v>
      </c>
    </row>
    <row r="23" s="2" customFormat="1" ht="21.95" customHeight="1" spans="1:5">
      <c r="A23" s="9">
        <v>19</v>
      </c>
      <c r="B23" s="17"/>
      <c r="C23" s="11" t="s">
        <v>28</v>
      </c>
      <c r="D23" s="12">
        <v>9.7</v>
      </c>
      <c r="E23" s="16">
        <v>9.4954</v>
      </c>
    </row>
    <row r="24" s="2" customFormat="1" ht="21.95" customHeight="1" spans="1:5">
      <c r="A24" s="9">
        <v>20</v>
      </c>
      <c r="B24" s="10" t="s">
        <v>20</v>
      </c>
      <c r="C24" s="11" t="s">
        <v>29</v>
      </c>
      <c r="D24" s="12">
        <v>15.488</v>
      </c>
      <c r="E24" s="16">
        <v>11.4509</v>
      </c>
    </row>
    <row r="25" s="2" customFormat="1" ht="21.95" customHeight="1" spans="1:5">
      <c r="A25" s="9">
        <v>21</v>
      </c>
      <c r="B25" s="14"/>
      <c r="C25" s="11" t="s">
        <v>30</v>
      </c>
      <c r="D25" s="12">
        <v>7.01</v>
      </c>
      <c r="E25" s="16">
        <v>5.1441</v>
      </c>
    </row>
    <row r="26" s="2" customFormat="1" ht="21.95" customHeight="1" spans="1:5">
      <c r="A26" s="9">
        <v>22</v>
      </c>
      <c r="B26" s="14"/>
      <c r="C26" s="11" t="s">
        <v>31</v>
      </c>
      <c r="D26" s="12">
        <v>7.356</v>
      </c>
      <c r="E26" s="16">
        <v>6.5994</v>
      </c>
    </row>
    <row r="27" s="2" customFormat="1" ht="21.95" customHeight="1" spans="1:5">
      <c r="A27" s="9">
        <v>23</v>
      </c>
      <c r="B27" s="14"/>
      <c r="C27" s="11" t="s">
        <v>32</v>
      </c>
      <c r="D27" s="12">
        <v>3.52959</v>
      </c>
      <c r="E27" s="16">
        <v>3.4544</v>
      </c>
    </row>
    <row r="28" s="2" customFormat="1" ht="21.95" customHeight="1" spans="1:5">
      <c r="A28" s="9">
        <v>24</v>
      </c>
      <c r="B28" s="17"/>
      <c r="C28" s="11" t="s">
        <v>33</v>
      </c>
      <c r="D28" s="12">
        <v>6.61</v>
      </c>
      <c r="E28" s="16">
        <v>6.4693</v>
      </c>
    </row>
    <row r="29" s="1" customFormat="1" ht="21.95" customHeight="1" spans="1:5">
      <c r="A29" s="7" t="s">
        <v>34</v>
      </c>
      <c r="B29" s="7"/>
      <c r="C29" s="7"/>
      <c r="D29" s="15">
        <f>SUM(D16:D28)</f>
        <v>525.75679</v>
      </c>
      <c r="E29" s="15">
        <f>SUM(E16:E28)</f>
        <v>133.6473</v>
      </c>
    </row>
    <row r="30" s="2" customFormat="1" ht="21.95" customHeight="1" spans="1:5">
      <c r="A30" s="9">
        <v>25</v>
      </c>
      <c r="B30" s="10" t="s">
        <v>35</v>
      </c>
      <c r="C30" s="11" t="s">
        <v>36</v>
      </c>
      <c r="D30" s="12">
        <v>5.09</v>
      </c>
      <c r="E30" s="12">
        <v>4.7886</v>
      </c>
    </row>
    <row r="31" s="2" customFormat="1" ht="21.95" customHeight="1" spans="1:5">
      <c r="A31" s="9">
        <v>26</v>
      </c>
      <c r="B31" s="14"/>
      <c r="C31" s="11" t="s">
        <v>37</v>
      </c>
      <c r="D31" s="12">
        <v>30.14</v>
      </c>
      <c r="E31" s="12">
        <v>29.3758</v>
      </c>
    </row>
    <row r="32" s="2" customFormat="1" ht="21.95" customHeight="1" spans="1:5">
      <c r="A32" s="9">
        <v>27</v>
      </c>
      <c r="B32" s="14"/>
      <c r="C32" s="11" t="s">
        <v>38</v>
      </c>
      <c r="D32" s="12">
        <v>0.6406652</v>
      </c>
      <c r="E32" s="12">
        <v>0.627</v>
      </c>
    </row>
    <row r="33" s="2" customFormat="1" ht="21.95" customHeight="1" spans="1:5">
      <c r="A33" s="9">
        <v>28</v>
      </c>
      <c r="B33" s="14"/>
      <c r="C33" s="11" t="s">
        <v>39</v>
      </c>
      <c r="D33" s="12">
        <v>23.2</v>
      </c>
      <c r="E33" s="12">
        <v>22.2252</v>
      </c>
    </row>
    <row r="34" s="2" customFormat="1" ht="21.95" customHeight="1" spans="1:5">
      <c r="A34" s="9">
        <v>29</v>
      </c>
      <c r="B34" s="14"/>
      <c r="C34" s="11" t="s">
        <v>40</v>
      </c>
      <c r="D34" s="12">
        <v>11.07</v>
      </c>
      <c r="E34" s="12">
        <v>10.8343</v>
      </c>
    </row>
    <row r="35" s="2" customFormat="1" ht="21.95" customHeight="1" spans="1:5">
      <c r="A35" s="9">
        <v>30</v>
      </c>
      <c r="B35" s="14"/>
      <c r="C35" s="11" t="s">
        <v>41</v>
      </c>
      <c r="D35" s="12">
        <v>50</v>
      </c>
      <c r="E35" s="12">
        <v>48.9355</v>
      </c>
    </row>
    <row r="36" s="2" customFormat="1" ht="21.95" customHeight="1" spans="1:5">
      <c r="A36" s="9">
        <v>31</v>
      </c>
      <c r="B36" s="14"/>
      <c r="C36" s="11" t="s">
        <v>42</v>
      </c>
      <c r="D36" s="12">
        <v>3.74</v>
      </c>
      <c r="E36" s="12">
        <v>3.6604</v>
      </c>
    </row>
    <row r="37" s="2" customFormat="1" ht="21.95" customHeight="1" spans="1:5">
      <c r="A37" s="9">
        <v>32</v>
      </c>
      <c r="B37" s="14"/>
      <c r="C37" s="11" t="s">
        <v>43</v>
      </c>
      <c r="D37" s="12">
        <v>28.456057</v>
      </c>
      <c r="E37" s="12">
        <v>5.57</v>
      </c>
    </row>
    <row r="38" s="1" customFormat="1" ht="21.95" customHeight="1" spans="1:5">
      <c r="A38" s="7" t="s">
        <v>44</v>
      </c>
      <c r="B38" s="7"/>
      <c r="C38" s="7"/>
      <c r="D38" s="15">
        <f>SUM(D30:D37)</f>
        <v>152.3367222</v>
      </c>
      <c r="E38" s="15">
        <f>SUM(E30:E37)</f>
        <v>126.0168</v>
      </c>
    </row>
    <row r="39" s="2" customFormat="1" ht="21.95" customHeight="1" spans="1:5">
      <c r="A39" s="9">
        <v>33</v>
      </c>
      <c r="B39" s="10" t="s">
        <v>45</v>
      </c>
      <c r="C39" s="18" t="s">
        <v>46</v>
      </c>
      <c r="D39" s="12">
        <v>227.85</v>
      </c>
      <c r="E39" s="12">
        <v>222.999</v>
      </c>
    </row>
    <row r="40" s="2" customFormat="1" ht="21.95" customHeight="1" spans="1:5">
      <c r="A40" s="9">
        <v>34</v>
      </c>
      <c r="B40" s="14"/>
      <c r="C40" s="19" t="s">
        <v>47</v>
      </c>
      <c r="D40" s="12">
        <v>100</v>
      </c>
      <c r="E40" s="12">
        <v>97.871</v>
      </c>
    </row>
    <row r="41" s="2" customFormat="1" ht="21.95" customHeight="1" spans="1:5">
      <c r="A41" s="9">
        <v>35</v>
      </c>
      <c r="B41" s="17"/>
      <c r="C41" s="18" t="s">
        <v>48</v>
      </c>
      <c r="D41" s="12">
        <v>469.4</v>
      </c>
      <c r="E41" s="12">
        <v>459.4063</v>
      </c>
    </row>
    <row r="42" s="1" customFormat="1" ht="21.95" customHeight="1" spans="1:5">
      <c r="A42" s="7" t="s">
        <v>49</v>
      </c>
      <c r="B42" s="7"/>
      <c r="C42" s="7"/>
      <c r="D42" s="15">
        <f>SUM(D39:D41)</f>
        <v>797.25</v>
      </c>
      <c r="E42" s="15">
        <f>SUM(E39:E41)</f>
        <v>780.2763</v>
      </c>
    </row>
    <row r="43" s="1" customFormat="1" ht="21.95" customHeight="1" spans="1:5">
      <c r="A43" s="20">
        <v>36</v>
      </c>
      <c r="B43" s="21" t="s">
        <v>50</v>
      </c>
      <c r="C43" s="22" t="s">
        <v>51</v>
      </c>
      <c r="D43" s="23">
        <v>5</v>
      </c>
      <c r="E43" s="23">
        <v>4.8935</v>
      </c>
    </row>
    <row r="44" s="1" customFormat="1" ht="21.95" customHeight="1" spans="1:5">
      <c r="A44" s="7" t="s">
        <v>52</v>
      </c>
      <c r="B44" s="7"/>
      <c r="C44" s="7"/>
      <c r="D44" s="15">
        <f>SUM(D43)</f>
        <v>5</v>
      </c>
      <c r="E44" s="15">
        <f>E43</f>
        <v>4.8935</v>
      </c>
    </row>
    <row r="45" s="1" customFormat="1" ht="21.95" customHeight="1" spans="1:5">
      <c r="A45" s="20">
        <v>37</v>
      </c>
      <c r="B45" s="10" t="s">
        <v>53</v>
      </c>
      <c r="C45" s="24" t="s">
        <v>41</v>
      </c>
      <c r="D45" s="23">
        <v>15.05</v>
      </c>
      <c r="E45" s="23">
        <v>14.7262</v>
      </c>
    </row>
    <row r="46" s="1" customFormat="1" ht="21.95" customHeight="1" spans="1:5">
      <c r="A46" s="7" t="s">
        <v>54</v>
      </c>
      <c r="B46" s="7"/>
      <c r="C46" s="7"/>
      <c r="D46" s="15">
        <f>SUM(D45)</f>
        <v>15.05</v>
      </c>
      <c r="E46" s="15">
        <f>E45</f>
        <v>14.7262</v>
      </c>
    </row>
    <row r="47" s="2" customFormat="1" ht="21.95" customHeight="1" spans="1:5">
      <c r="A47" s="9">
        <v>38</v>
      </c>
      <c r="B47" s="10" t="s">
        <v>55</v>
      </c>
      <c r="C47" s="11" t="s">
        <v>56</v>
      </c>
      <c r="D47" s="12">
        <v>2</v>
      </c>
      <c r="E47" s="13">
        <v>1.9574</v>
      </c>
    </row>
    <row r="48" s="1" customFormat="1" ht="21.95" customHeight="1" spans="1:5">
      <c r="A48" s="7" t="s">
        <v>57</v>
      </c>
      <c r="B48" s="7"/>
      <c r="C48" s="7"/>
      <c r="D48" s="15">
        <f>SUM(D47)</f>
        <v>2</v>
      </c>
      <c r="E48" s="15">
        <f>E47</f>
        <v>1.9574</v>
      </c>
    </row>
    <row r="49" s="2" customFormat="1" ht="21.95" customHeight="1" spans="1:5">
      <c r="A49" s="9">
        <v>39</v>
      </c>
      <c r="B49" s="10" t="s">
        <v>58</v>
      </c>
      <c r="C49" s="11" t="s">
        <v>59</v>
      </c>
      <c r="D49" s="12">
        <v>10</v>
      </c>
      <c r="E49" s="13">
        <v>9.7871</v>
      </c>
    </row>
    <row r="50" s="2" customFormat="1" ht="21.95" customHeight="1" spans="1:5">
      <c r="A50" s="9">
        <v>40</v>
      </c>
      <c r="B50" s="14"/>
      <c r="C50" s="11" t="s">
        <v>51</v>
      </c>
      <c r="D50" s="12">
        <v>10</v>
      </c>
      <c r="E50" s="13">
        <v>9.7871</v>
      </c>
    </row>
    <row r="51" s="2" customFormat="1" ht="21.95" customHeight="1" spans="1:5">
      <c r="A51" s="9">
        <v>41</v>
      </c>
      <c r="B51" s="14"/>
      <c r="C51" s="11" t="s">
        <v>60</v>
      </c>
      <c r="D51" s="12">
        <v>10</v>
      </c>
      <c r="E51" s="13">
        <v>9.7871</v>
      </c>
    </row>
    <row r="52" s="2" customFormat="1" ht="21.95" customHeight="1" spans="1:5">
      <c r="A52" s="9">
        <v>42</v>
      </c>
      <c r="B52" s="14"/>
      <c r="C52" s="11" t="s">
        <v>61</v>
      </c>
      <c r="D52" s="12">
        <v>10</v>
      </c>
      <c r="E52" s="13">
        <v>9.7871</v>
      </c>
    </row>
    <row r="53" s="2" customFormat="1" ht="21.95" customHeight="1" spans="1:5">
      <c r="A53" s="9">
        <v>43</v>
      </c>
      <c r="B53" s="14"/>
      <c r="C53" s="11" t="s">
        <v>62</v>
      </c>
      <c r="D53" s="12">
        <v>10</v>
      </c>
      <c r="E53" s="13">
        <v>9.7871</v>
      </c>
    </row>
    <row r="54" s="2" customFormat="1" ht="21.95" customHeight="1" spans="1:5">
      <c r="A54" s="9">
        <v>44</v>
      </c>
      <c r="B54" s="14"/>
      <c r="C54" s="11" t="s">
        <v>63</v>
      </c>
      <c r="D54" s="12">
        <v>10</v>
      </c>
      <c r="E54" s="13">
        <v>9.7871</v>
      </c>
    </row>
    <row r="55" s="2" customFormat="1" ht="21.95" customHeight="1" spans="1:5">
      <c r="A55" s="9">
        <v>45</v>
      </c>
      <c r="B55" s="14"/>
      <c r="C55" s="11" t="s">
        <v>64</v>
      </c>
      <c r="D55" s="12">
        <v>10</v>
      </c>
      <c r="E55" s="13">
        <v>9.7871</v>
      </c>
    </row>
    <row r="56" s="2" customFormat="1" ht="21.95" customHeight="1" spans="1:5">
      <c r="A56" s="9">
        <v>46</v>
      </c>
      <c r="B56" s="14"/>
      <c r="C56" s="11" t="s">
        <v>65</v>
      </c>
      <c r="D56" s="12">
        <v>10</v>
      </c>
      <c r="E56" s="13">
        <v>9.7871</v>
      </c>
    </row>
    <row r="57" s="2" customFormat="1" ht="21.95" customHeight="1" spans="1:5">
      <c r="A57" s="9">
        <v>47</v>
      </c>
      <c r="B57" s="14"/>
      <c r="C57" s="11" t="s">
        <v>66</v>
      </c>
      <c r="D57" s="12">
        <v>10</v>
      </c>
      <c r="E57" s="13">
        <v>9.7871</v>
      </c>
    </row>
    <row r="58" s="2" customFormat="1" ht="21.95" customHeight="1" spans="1:5">
      <c r="A58" s="9">
        <v>48</v>
      </c>
      <c r="B58" s="14"/>
      <c r="C58" s="11" t="s">
        <v>67</v>
      </c>
      <c r="D58" s="12">
        <v>10</v>
      </c>
      <c r="E58" s="13">
        <v>9.7871</v>
      </c>
    </row>
    <row r="59" s="2" customFormat="1" ht="21.95" customHeight="1" spans="1:5">
      <c r="A59" s="9">
        <v>49</v>
      </c>
      <c r="B59" s="14"/>
      <c r="C59" s="11" t="s">
        <v>68</v>
      </c>
      <c r="D59" s="12">
        <v>10</v>
      </c>
      <c r="E59" s="13">
        <v>9.7871</v>
      </c>
    </row>
    <row r="60" s="2" customFormat="1" ht="21.95" customHeight="1" spans="1:5">
      <c r="A60" s="9">
        <v>50</v>
      </c>
      <c r="B60" s="14"/>
      <c r="C60" s="25" t="s">
        <v>69</v>
      </c>
      <c r="D60" s="12">
        <v>10</v>
      </c>
      <c r="E60" s="13">
        <v>9.7871</v>
      </c>
    </row>
    <row r="61" s="2" customFormat="1" ht="21.95" customHeight="1" spans="1:5">
      <c r="A61" s="9">
        <v>51</v>
      </c>
      <c r="B61" s="14"/>
      <c r="C61" s="11" t="s">
        <v>38</v>
      </c>
      <c r="D61" s="12">
        <v>10</v>
      </c>
      <c r="E61" s="13">
        <v>9.7871</v>
      </c>
    </row>
    <row r="62" s="1" customFormat="1" ht="21.95" customHeight="1" spans="1:5">
      <c r="A62" s="7" t="s">
        <v>70</v>
      </c>
      <c r="B62" s="7"/>
      <c r="C62" s="7"/>
      <c r="D62" s="15">
        <f>SUM(D49:D61)</f>
        <v>130</v>
      </c>
      <c r="E62" s="15">
        <f>SUM(E49:E61)</f>
        <v>127.2323</v>
      </c>
    </row>
    <row r="63" s="1" customFormat="1" ht="21.95" customHeight="1" spans="1:5">
      <c r="A63" s="7" t="s">
        <v>71</v>
      </c>
      <c r="B63" s="7"/>
      <c r="C63" s="7"/>
      <c r="D63" s="15">
        <f>D15+D29+D38+D42+D44+D46+D48+D62</f>
        <v>3068.1685122</v>
      </c>
      <c r="E63" s="15">
        <f>E15+E29+E38+E42+E44+E46+E48+E62</f>
        <v>2393.1597</v>
      </c>
    </row>
    <row r="67" spans="5:5">
      <c r="E67" s="26"/>
    </row>
    <row r="68" spans="5:5">
      <c r="E68" s="26"/>
    </row>
  </sheetData>
  <mergeCells count="16">
    <mergeCell ref="A2:E2"/>
    <mergeCell ref="A15:C15"/>
    <mergeCell ref="A29:C29"/>
    <mergeCell ref="A38:C38"/>
    <mergeCell ref="A42:C42"/>
    <mergeCell ref="A44:C44"/>
    <mergeCell ref="A46:C46"/>
    <mergeCell ref="A48:C48"/>
    <mergeCell ref="A62:C62"/>
    <mergeCell ref="A63:C63"/>
    <mergeCell ref="B4:B14"/>
    <mergeCell ref="B16:B23"/>
    <mergeCell ref="B24:B28"/>
    <mergeCell ref="B30:B37"/>
    <mergeCell ref="B39:B41"/>
    <mergeCell ref="B49:B61"/>
  </mergeCells>
  <printOptions horizontalCentered="1"/>
  <pageMargins left="0.393700787401575" right="0.393700787401575" top="0.905511811023622" bottom="0.551181102362205" header="0.31496062992126" footer="0.31496062992126"/>
  <pageSetup paperSize="9" firstPageNumber="32" fitToHeight="0" orientation="landscape" useFirstPageNumber="1" horizontalDpi="600" verticalDpi="600"/>
  <headerFooter>
    <oddFooter>&amp;C&amp;"宋体,常规"&amp;P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段世甲</dc:creator>
  <cp:lastModifiedBy>WPS_1684226177</cp:lastModifiedBy>
  <dcterms:created xsi:type="dcterms:W3CDTF">2023-06-09T02:30:00Z</dcterms:created>
  <dcterms:modified xsi:type="dcterms:W3CDTF">2023-06-09T08:10:16Z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146C76ADE55F445E82203715C0BF0D77_11</vt:lpwstr>
  </property>
  <property fmtid="{D5CDD505-2E9C-101B-9397-08002B2CF9AE}" pid="3" name="KSOProductBuildVer">
    <vt:lpwstr>2052-11.1.0.14309</vt:lpwstr>
  </property>
</Properties>
</file>