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助学金预算表" sheetId="11" r:id="rId1"/>
  </sheets>
  <definedNames>
    <definedName name="_xlnm._FilterDatabase" localSheetId="0" hidden="1">助学金预算表!$A$7:$K$7</definedName>
    <definedName name="_xlnm.Print_Titles" localSheetId="0">助学金预算表!$3:$6</definedName>
  </definedNames>
  <calcPr calcId="144525" concurrentCalc="0"/>
</workbook>
</file>

<file path=xl/sharedStrings.xml><?xml version="1.0" encoding="utf-8"?>
<sst xmlns="http://schemas.openxmlformats.org/spreadsheetml/2006/main" count="34" uniqueCount="34">
  <si>
    <t>附件1</t>
  </si>
  <si>
    <t>市属普通高中2023年国家助学金安排明细表</t>
  </si>
  <si>
    <t>计算单位：人、元</t>
  </si>
  <si>
    <t>地区</t>
  </si>
  <si>
    <t>基础数据</t>
  </si>
  <si>
    <t>本次提前下达省级以上资金</t>
  </si>
  <si>
    <t>备注</t>
  </si>
  <si>
    <t>2023年预算资助人数</t>
  </si>
  <si>
    <t>省级以上财政分担比例（%）</t>
  </si>
  <si>
    <t>预算2023年省级以上资金</t>
  </si>
  <si>
    <t>市级财政分担比例（%）</t>
  </si>
  <si>
    <t>预算2023年市级资金</t>
  </si>
  <si>
    <t>合计</t>
  </si>
  <si>
    <t>其中：中央资金</t>
  </si>
  <si>
    <t>其中：省级资金</t>
  </si>
  <si>
    <t>其中：市级资金</t>
  </si>
  <si>
    <t>C</t>
  </si>
  <si>
    <t>D</t>
  </si>
  <si>
    <t>E</t>
  </si>
  <si>
    <r>
      <rPr>
        <sz val="12"/>
        <rFont val="幼圆"/>
        <charset val="134"/>
      </rPr>
      <t>F=</t>
    </r>
    <r>
      <rPr>
        <sz val="12"/>
        <rFont val="幼圆"/>
        <charset val="134"/>
      </rPr>
      <t>D</t>
    </r>
    <r>
      <rPr>
        <sz val="12"/>
        <rFont val="幼圆"/>
        <charset val="134"/>
      </rPr>
      <t>*2000*</t>
    </r>
    <r>
      <rPr>
        <sz val="12"/>
        <rFont val="幼圆"/>
        <charset val="134"/>
      </rPr>
      <t>E</t>
    </r>
  </si>
  <si>
    <t>G</t>
  </si>
  <si>
    <t>H=D*2000*G</t>
  </si>
  <si>
    <r>
      <rPr>
        <sz val="12"/>
        <rFont val="幼圆"/>
        <charset val="134"/>
      </rPr>
      <t>I=</t>
    </r>
    <r>
      <rPr>
        <sz val="12"/>
        <rFont val="幼圆"/>
        <charset val="134"/>
      </rPr>
      <t>J+K+L</t>
    </r>
  </si>
  <si>
    <t>J</t>
  </si>
  <si>
    <t>K</t>
  </si>
  <si>
    <t>L</t>
  </si>
  <si>
    <t>韶关市本级</t>
  </si>
  <si>
    <t>广东北江中学</t>
  </si>
  <si>
    <t>韶关市第一中学</t>
  </si>
  <si>
    <t>韶州中学</t>
  </si>
  <si>
    <t>韶关市田家炳中学</t>
  </si>
  <si>
    <t>张九龄纪念中学</t>
  </si>
  <si>
    <t>韶关市第五中学</t>
  </si>
  <si>
    <t>广东北江实验学校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</si>
</sst>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_ * #,##0_ ;_ * \-#,##0_ ;_ * &quot;-&quot;??_ ;_ @_ "/>
    <numFmt numFmtId="178" formatCode="0_ "/>
    <numFmt numFmtId="179" formatCode="#,##0.0_ ;[Red]\-#,##0.0\ "/>
    <numFmt numFmtId="180" formatCode="#,##0_ ;[Red]\-#,##0\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方正姚体"/>
      <charset val="134"/>
    </font>
    <font>
      <b/>
      <sz val="14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/>
    <xf numFmtId="0" fontId="37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8" fillId="0" borderId="0" xfId="8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1" fillId="0" borderId="1" xfId="11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left" vertical="center" wrapText="1"/>
    </xf>
    <xf numFmtId="180" fontId="14" fillId="0" borderId="1" xfId="54" applyNumberFormat="1" applyFont="1" applyFill="1" applyBorder="1" applyAlignment="1">
      <alignment vertical="center" wrapText="1"/>
    </xf>
    <xf numFmtId="9" fontId="13" fillId="0" borderId="1" xfId="11" applyFont="1" applyFill="1" applyBorder="1" applyAlignment="1" applyProtection="1">
      <alignment horizontal="center" vertical="center" wrapText="1"/>
    </xf>
    <xf numFmtId="180" fontId="13" fillId="0" borderId="1" xfId="54" applyNumberFormat="1" applyFont="1" applyFill="1" applyBorder="1" applyAlignment="1">
      <alignment horizontal="right" vertical="center" wrapText="1"/>
    </xf>
    <xf numFmtId="180" fontId="13" fillId="0" borderId="1" xfId="54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9" fontId="15" fillId="0" borderId="1" xfId="11" applyFont="1" applyFill="1" applyBorder="1" applyAlignment="1" applyProtection="1">
      <alignment horizontal="center" vertical="center" wrapText="1"/>
    </xf>
    <xf numFmtId="180" fontId="15" fillId="0" borderId="1" xfId="54" applyNumberFormat="1" applyFont="1" applyFill="1" applyBorder="1" applyAlignment="1">
      <alignment horizontal="right" vertical="center" wrapText="1"/>
    </xf>
    <xf numFmtId="180" fontId="15" fillId="0" borderId="1" xfId="54" applyNumberFormat="1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0" fillId="2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80" fontId="13" fillId="0" borderId="1" xfId="53" applyNumberFormat="1" applyFont="1" applyFill="1" applyBorder="1" applyAlignment="1">
      <alignment horizontal="center" vertical="center" wrapText="1"/>
    </xf>
    <xf numFmtId="180" fontId="15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千位分隔 2" xfId="52"/>
    <cellStyle name="常规_2011年秋季学期广东省普通高中国家助学金安排表" xfId="53"/>
    <cellStyle name="样式 1" xfId="54"/>
  </cellStyles>
  <tableStyles count="0" defaultTableStyle="TableStyleMedium2" defaultPivotStyle="PivotStyleLight16"/>
  <colors>
    <mruColors>
      <color rgb="00FFFF99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14"/>
  <sheetViews>
    <sheetView tabSelected="1" workbookViewId="0">
      <selection activeCell="A1" sqref="A1"/>
    </sheetView>
  </sheetViews>
  <sheetFormatPr defaultColWidth="9" defaultRowHeight="13.5"/>
  <cols>
    <col min="1" max="1" width="17.125" style="3" customWidth="1"/>
    <col min="2" max="2" width="10.125" style="4" customWidth="1"/>
    <col min="3" max="3" width="12.625" style="3" customWidth="1"/>
    <col min="4" max="4" width="13.25" style="3" customWidth="1"/>
    <col min="5" max="5" width="10.75" style="3" customWidth="1"/>
    <col min="6" max="6" width="12.875" style="3" customWidth="1"/>
    <col min="7" max="7" width="13.375" style="3" customWidth="1"/>
    <col min="8" max="8" width="10" style="3" customWidth="1"/>
    <col min="9" max="10" width="14.5" style="3" customWidth="1"/>
    <col min="11" max="11" width="9.375" style="3" customWidth="1"/>
    <col min="12" max="16384" width="9" style="3"/>
  </cols>
  <sheetData>
    <row r="1" ht="20" customHeight="1" spans="1:1">
      <c r="A1" s="5" t="s">
        <v>0</v>
      </c>
    </row>
    <row r="2" ht="32" customHeight="1" spans="1:11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0">
      <c r="A3" s="8"/>
      <c r="B3" s="9"/>
      <c r="C3" s="8"/>
      <c r="D3" s="8"/>
      <c r="E3" s="8"/>
      <c r="F3" s="8"/>
      <c r="G3" s="10"/>
      <c r="H3" s="10"/>
      <c r="J3" s="37" t="s">
        <v>2</v>
      </c>
    </row>
    <row r="4" s="1" customFormat="1" ht="30" customHeight="1" spans="1:11">
      <c r="A4" s="11" t="s">
        <v>3</v>
      </c>
      <c r="B4" s="12" t="s">
        <v>4</v>
      </c>
      <c r="C4" s="13"/>
      <c r="D4" s="13"/>
      <c r="E4" s="13"/>
      <c r="F4" s="14"/>
      <c r="G4" s="15" t="s">
        <v>5</v>
      </c>
      <c r="H4" s="16"/>
      <c r="I4" s="16"/>
      <c r="J4" s="38"/>
      <c r="K4" s="39" t="s">
        <v>6</v>
      </c>
    </row>
    <row r="5" s="1" customFormat="1" ht="44" customHeight="1" spans="1:11">
      <c r="A5" s="11"/>
      <c r="B5" s="17" t="s">
        <v>7</v>
      </c>
      <c r="C5" s="18" t="s">
        <v>8</v>
      </c>
      <c r="D5" s="19" t="s">
        <v>9</v>
      </c>
      <c r="E5" s="19" t="s">
        <v>10</v>
      </c>
      <c r="F5" s="19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39"/>
    </row>
    <row r="6" s="2" customFormat="1" ht="41.1" customHeight="1" spans="1:11">
      <c r="A6" s="21" t="s">
        <v>16</v>
      </c>
      <c r="B6" s="22" t="s">
        <v>17</v>
      </c>
      <c r="C6" s="22" t="s">
        <v>18</v>
      </c>
      <c r="D6" s="23" t="s">
        <v>19</v>
      </c>
      <c r="E6" s="23" t="s">
        <v>20</v>
      </c>
      <c r="F6" s="23" t="s">
        <v>21</v>
      </c>
      <c r="G6" s="24" t="s">
        <v>22</v>
      </c>
      <c r="H6" s="24" t="s">
        <v>23</v>
      </c>
      <c r="I6" s="24" t="s">
        <v>24</v>
      </c>
      <c r="J6" s="24" t="s">
        <v>25</v>
      </c>
      <c r="K6" s="40"/>
    </row>
    <row r="7" s="2" customFormat="1" ht="27" customHeight="1" spans="1:11">
      <c r="A7" s="25" t="s">
        <v>26</v>
      </c>
      <c r="B7" s="26">
        <v>1138</v>
      </c>
      <c r="C7" s="27">
        <v>0.85</v>
      </c>
      <c r="D7" s="28">
        <f>B7*2000*C7</f>
        <v>1934600</v>
      </c>
      <c r="E7" s="27">
        <v>0.15</v>
      </c>
      <c r="F7" s="28">
        <f>B7*2000*E7</f>
        <v>341400</v>
      </c>
      <c r="G7" s="29">
        <f>SUM(H7:J7)</f>
        <v>2276000</v>
      </c>
      <c r="H7" s="28">
        <v>0</v>
      </c>
      <c r="I7" s="29">
        <f>D7</f>
        <v>1934600</v>
      </c>
      <c r="J7" s="29">
        <f>F7</f>
        <v>341400</v>
      </c>
      <c r="K7" s="41"/>
    </row>
    <row r="8" ht="27" customHeight="1" spans="1:11">
      <c r="A8" s="30" t="s">
        <v>27</v>
      </c>
      <c r="B8" s="31">
        <v>164</v>
      </c>
      <c r="C8" s="32">
        <v>0.85</v>
      </c>
      <c r="D8" s="33">
        <f t="shared" ref="D8:D14" si="0">B8*2000*C8</f>
        <v>278800</v>
      </c>
      <c r="E8" s="32">
        <v>0.15</v>
      </c>
      <c r="F8" s="33">
        <f t="shared" ref="F8:F14" si="1">B8*2000*E8</f>
        <v>49200</v>
      </c>
      <c r="G8" s="34">
        <f t="shared" ref="G8:G14" si="2">SUM(H8:J8)</f>
        <v>328000</v>
      </c>
      <c r="H8" s="33">
        <v>0</v>
      </c>
      <c r="I8" s="34">
        <f t="shared" ref="I8:I14" si="3">D8</f>
        <v>278800</v>
      </c>
      <c r="J8" s="34">
        <f t="shared" ref="J8:J14" si="4">F8</f>
        <v>49200</v>
      </c>
      <c r="K8" s="42"/>
    </row>
    <row r="9" ht="27" customHeight="1" spans="1:11">
      <c r="A9" s="30" t="s">
        <v>28</v>
      </c>
      <c r="B9" s="31">
        <v>200</v>
      </c>
      <c r="C9" s="32">
        <v>0.85</v>
      </c>
      <c r="D9" s="33">
        <f t="shared" si="0"/>
        <v>340000</v>
      </c>
      <c r="E9" s="32">
        <v>0.15</v>
      </c>
      <c r="F9" s="33">
        <f t="shared" si="1"/>
        <v>60000</v>
      </c>
      <c r="G9" s="34">
        <f t="shared" si="2"/>
        <v>400000</v>
      </c>
      <c r="H9" s="33">
        <v>0</v>
      </c>
      <c r="I9" s="34">
        <f t="shared" si="3"/>
        <v>340000</v>
      </c>
      <c r="J9" s="34">
        <f t="shared" si="4"/>
        <v>60000</v>
      </c>
      <c r="K9" s="42"/>
    </row>
    <row r="10" ht="27" customHeight="1" spans="1:11">
      <c r="A10" s="30" t="s">
        <v>29</v>
      </c>
      <c r="B10" s="31">
        <v>29</v>
      </c>
      <c r="C10" s="32">
        <v>0.85</v>
      </c>
      <c r="D10" s="33">
        <f t="shared" si="0"/>
        <v>49300</v>
      </c>
      <c r="E10" s="32">
        <v>0.15</v>
      </c>
      <c r="F10" s="33">
        <f t="shared" si="1"/>
        <v>8700</v>
      </c>
      <c r="G10" s="34">
        <f t="shared" si="2"/>
        <v>58000</v>
      </c>
      <c r="H10" s="33">
        <v>0</v>
      </c>
      <c r="I10" s="34">
        <f t="shared" si="3"/>
        <v>49300</v>
      </c>
      <c r="J10" s="34">
        <f t="shared" si="4"/>
        <v>8700</v>
      </c>
      <c r="K10" s="42"/>
    </row>
    <row r="11" ht="27" customHeight="1" spans="1:11">
      <c r="A11" s="30" t="s">
        <v>30</v>
      </c>
      <c r="B11" s="31">
        <v>200</v>
      </c>
      <c r="C11" s="32">
        <v>0.85</v>
      </c>
      <c r="D11" s="33">
        <f t="shared" si="0"/>
        <v>340000</v>
      </c>
      <c r="E11" s="32">
        <v>0.15</v>
      </c>
      <c r="F11" s="33">
        <f t="shared" si="1"/>
        <v>60000</v>
      </c>
      <c r="G11" s="34">
        <f t="shared" si="2"/>
        <v>400000</v>
      </c>
      <c r="H11" s="33">
        <v>0</v>
      </c>
      <c r="I11" s="34">
        <f t="shared" si="3"/>
        <v>340000</v>
      </c>
      <c r="J11" s="34">
        <f t="shared" si="4"/>
        <v>60000</v>
      </c>
      <c r="K11" s="42"/>
    </row>
    <row r="12" ht="27" customHeight="1" spans="1:11">
      <c r="A12" s="35" t="s">
        <v>31</v>
      </c>
      <c r="B12" s="31">
        <v>445</v>
      </c>
      <c r="C12" s="32">
        <v>0.85</v>
      </c>
      <c r="D12" s="33">
        <f t="shared" si="0"/>
        <v>756500</v>
      </c>
      <c r="E12" s="32">
        <v>0.15</v>
      </c>
      <c r="F12" s="33">
        <f t="shared" si="1"/>
        <v>133500</v>
      </c>
      <c r="G12" s="34">
        <f t="shared" si="2"/>
        <v>890000</v>
      </c>
      <c r="H12" s="33">
        <v>0</v>
      </c>
      <c r="I12" s="34">
        <f t="shared" si="3"/>
        <v>756500</v>
      </c>
      <c r="J12" s="34">
        <f t="shared" si="4"/>
        <v>133500</v>
      </c>
      <c r="K12" s="42"/>
    </row>
    <row r="13" ht="27" customHeight="1" spans="1:11">
      <c r="A13" s="35" t="s">
        <v>32</v>
      </c>
      <c r="B13" s="36">
        <v>95</v>
      </c>
      <c r="C13" s="32">
        <v>0.85</v>
      </c>
      <c r="D13" s="33">
        <f t="shared" si="0"/>
        <v>161500</v>
      </c>
      <c r="E13" s="32">
        <v>0.15</v>
      </c>
      <c r="F13" s="33">
        <f t="shared" si="1"/>
        <v>28500</v>
      </c>
      <c r="G13" s="34">
        <f t="shared" si="2"/>
        <v>190000</v>
      </c>
      <c r="H13" s="33">
        <v>0</v>
      </c>
      <c r="I13" s="34">
        <f t="shared" si="3"/>
        <v>161500</v>
      </c>
      <c r="J13" s="34">
        <f t="shared" si="4"/>
        <v>28500</v>
      </c>
      <c r="K13" s="42"/>
    </row>
    <row r="14" ht="27" customHeight="1" spans="1:11">
      <c r="A14" s="35" t="s">
        <v>33</v>
      </c>
      <c r="B14" s="31">
        <v>5</v>
      </c>
      <c r="C14" s="32">
        <v>0.85</v>
      </c>
      <c r="D14" s="33">
        <f t="shared" si="0"/>
        <v>8500</v>
      </c>
      <c r="E14" s="32">
        <v>0.15</v>
      </c>
      <c r="F14" s="33">
        <f t="shared" si="1"/>
        <v>1500</v>
      </c>
      <c r="G14" s="34">
        <f t="shared" si="2"/>
        <v>10000</v>
      </c>
      <c r="H14" s="33">
        <v>0</v>
      </c>
      <c r="I14" s="34">
        <f t="shared" si="3"/>
        <v>8500</v>
      </c>
      <c r="J14" s="34">
        <f t="shared" si="4"/>
        <v>1500</v>
      </c>
      <c r="K14" s="42"/>
    </row>
  </sheetData>
  <mergeCells count="5">
    <mergeCell ref="A2:K2"/>
    <mergeCell ref="B4:F4"/>
    <mergeCell ref="G4:J4"/>
    <mergeCell ref="A4:A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2020-09-23T10:47:00Z</dcterms:created>
  <cp:lastPrinted>2020-11-28T13:15:00Z</cp:lastPrinted>
  <dcterms:modified xsi:type="dcterms:W3CDTF">2023-02-07T07:04:18Z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E03AFFEBBAAB49A4B83C45B404DD884B</vt:lpwstr>
  </property>
</Properties>
</file>