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370" activeTab="0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'g01收入支出决算总表'!$A$1:$F$21</definedName>
    <definedName name="_xlnm.Print_Area" localSheetId="3">'g04财政拨款收入支出决算总表'!$A$1:$H$22</definedName>
    <definedName name="_xlnm.Print_Area" localSheetId="4">'g05一般公共预算财政拨款支出决算表'!$A$1:$G$26</definedName>
    <definedName name="_xlnm.Print_Area" localSheetId="5">'g06一般公共预算财政拨款基本支出决算表'!$A$1:$G$36</definedName>
    <definedName name="_xlnm.Print_Area" localSheetId="6">'g07“三公”经费公共预算财政拨款支出决算表'!$A$1:$L$9</definedName>
    <definedName name="_xlnm.Print_Area" localSheetId="7">'g08政府性基金预算财政拨款支出决算表'!$A$1:$G$16</definedName>
  </definedNames>
  <calcPr fullCalcOnLoad="1"/>
</workbook>
</file>

<file path=xl/sharedStrings.xml><?xml version="1.0" encoding="utf-8"?>
<sst xmlns="http://schemas.openxmlformats.org/spreadsheetml/2006/main" count="359" uniqueCount="184">
  <si>
    <t>收入支出决算总表</t>
  </si>
  <si>
    <t>公开01表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</si>
  <si>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</si>
  <si>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</si>
  <si>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</si>
  <si>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</si>
  <si>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</si>
  <si>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</si>
  <si>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</si>
  <si>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</si>
  <si>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</si>
  <si>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</si>
  <si>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</si>
  <si>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</si>
  <si>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</si>
  <si>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二、外交支出</t>
  </si>
  <si>
    <t>15</t>
  </si>
  <si>
    <t>三、事业收入</t>
  </si>
  <si>
    <t>3</t>
  </si>
  <si>
    <t>三、国防支出</t>
  </si>
  <si>
    <t>16</t>
  </si>
  <si>
    <t>四、经营收入</t>
  </si>
  <si>
    <t>4</t>
  </si>
  <si>
    <t>四、公共安全支出</t>
  </si>
  <si>
    <t>17</t>
  </si>
  <si>
    <t>五、附属单位上缴收入</t>
  </si>
  <si>
    <t>5</t>
  </si>
  <si>
    <t>五、教育支出</t>
  </si>
  <si>
    <t>18</t>
  </si>
  <si>
    <t>六、其他收入</t>
  </si>
  <si>
    <t>6</t>
  </si>
  <si>
    <t>19</t>
  </si>
  <si>
    <t>7</t>
  </si>
  <si>
    <t>20</t>
  </si>
  <si>
    <t>8</t>
  </si>
  <si>
    <t>21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</si>
  <si>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</si>
  <si>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</si>
  <si>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</si>
  <si>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</si>
  <si>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</si>
  <si>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</si>
  <si>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</si>
  <si>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</si>
  <si>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</si>
  <si>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</si>
  <si>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</si>
  <si>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</si>
  <si>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</si>
  <si>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</si>
  <si>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合计</t>
  </si>
  <si>
    <t>13</t>
  </si>
  <si>
    <t>26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</si>
  <si>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</si>
  <si>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</si>
  <si>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</si>
  <si>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</si>
  <si>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</si>
  <si>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</si>
  <si>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</si>
  <si>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</si>
  <si>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</si>
  <si>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</si>
  <si>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</si>
  <si>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</si>
  <si>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</si>
  <si>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</si>
  <si>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</si>
  <si>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</si>
  <si>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</si>
  <si>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</si>
  <si>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</si>
  <si>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</si>
  <si>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</si>
  <si>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</si>
  <si>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</si>
  <si>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</si>
  <si>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</si>
  <si>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</si>
  <si>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</si>
  <si>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</si>
  <si>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</si>
  <si>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</si>
  <si>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</si>
  <si>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</si>
  <si>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</si>
  <si>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</si>
  <si>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</si>
  <si>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</si>
  <si>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</si>
  <si>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</si>
  <si>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</si>
  <si>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</si>
  <si>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</si>
  <si>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</si>
  <si>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</si>
  <si>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</si>
  <si>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</si>
  <si>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</si>
  <si>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</si>
  <si>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</si>
  <si>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</si>
  <si>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</si>
  <si>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</si>
  <si>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</si>
  <si>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</si>
  <si>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</si>
  <si>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</si>
  <si>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（5）该表数据来源于部门决算报表中的《政府性基金预算财政拨款收入支出决算表》（财决09表）。</t>
  </si>
  <si>
    <t>八、社会保障和就业支出</t>
  </si>
  <si>
    <t>十一、城乡社区支出</t>
  </si>
  <si>
    <t>十九、住房保障支出</t>
  </si>
  <si>
    <t xml:space="preserve">  其他一般公共服务支出</t>
  </si>
  <si>
    <r>
      <t>2</t>
    </r>
    <r>
      <rPr>
        <sz val="12"/>
        <rFont val="宋体"/>
        <family val="0"/>
      </rPr>
      <t>080501</t>
    </r>
  </si>
  <si>
    <t xml:space="preserve">  归口管理的行政单位离退休</t>
  </si>
  <si>
    <t xml:space="preserve">  行政运行</t>
  </si>
  <si>
    <t xml:space="preserve">  城乡社区规划与管理</t>
  </si>
  <si>
    <t xml:space="preserve">  城市建设支出</t>
  </si>
  <si>
    <t xml:space="preserve">  土地出让业务支出</t>
  </si>
  <si>
    <t xml:space="preserve">  住房公积金</t>
  </si>
  <si>
    <t xml:space="preserve">  其他城乡社区支出</t>
  </si>
  <si>
    <t xml:space="preserve">  其他城市基础设施配套费安排的支出</t>
  </si>
  <si>
    <t>部门：韶关市城乡规划局</t>
  </si>
  <si>
    <t>部门：韶关市城乡规划局</t>
  </si>
  <si>
    <t>工资福利支出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</si>
  <si>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基本工资</t>
    </r>
  </si>
  <si>
    <r>
      <t xml:space="preserve"> </t>
    </r>
    <r>
      <rPr>
        <sz val="10"/>
        <rFont val="宋体"/>
        <family val="0"/>
      </rPr>
      <t xml:space="preserve"> 津贴补贴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</si>
  <si>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奖金</t>
    </r>
  </si>
  <si>
    <r>
      <t xml:space="preserve"> </t>
    </r>
    <r>
      <rPr>
        <sz val="10"/>
        <rFont val="宋体"/>
        <family val="0"/>
      </rPr>
      <t xml:space="preserve"> 其他工资福利支出</t>
    </r>
  </si>
  <si>
    <t>商品和服务支出</t>
  </si>
  <si>
    <r>
      <t xml:space="preserve"> </t>
    </r>
    <r>
      <rPr>
        <sz val="10"/>
        <rFont val="宋体"/>
        <family val="0"/>
      </rPr>
      <t xml:space="preserve"> 办公费</t>
    </r>
  </si>
  <si>
    <r>
      <t xml:space="preserve"> </t>
    </r>
    <r>
      <rPr>
        <sz val="10"/>
        <rFont val="宋体"/>
        <family val="0"/>
      </rPr>
      <t xml:space="preserve"> 印刷费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</si>
  <si>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手续费</t>
    </r>
  </si>
  <si>
    <t xml:space="preserve">  水费</t>
  </si>
  <si>
    <t xml:space="preserve">  电费</t>
  </si>
  <si>
    <r>
      <t xml:space="preserve"> </t>
    </r>
    <r>
      <rPr>
        <sz val="10"/>
        <rFont val="宋体"/>
        <family val="0"/>
      </rPr>
      <t xml:space="preserve"> 邮电费</t>
    </r>
  </si>
  <si>
    <r>
      <t xml:space="preserve"> </t>
    </r>
    <r>
      <rPr>
        <sz val="10"/>
        <rFont val="宋体"/>
        <family val="0"/>
      </rPr>
      <t xml:space="preserve"> 差旅费</t>
    </r>
  </si>
  <si>
    <r>
      <t xml:space="preserve"> </t>
    </r>
    <r>
      <rPr>
        <sz val="10"/>
        <rFont val="宋体"/>
        <family val="0"/>
      </rPr>
      <t xml:space="preserve"> 维修(护)费</t>
    </r>
  </si>
  <si>
    <r>
      <t xml:space="preserve"> </t>
    </r>
    <r>
      <rPr>
        <sz val="10"/>
        <rFont val="宋体"/>
        <family val="0"/>
      </rPr>
      <t xml:space="preserve"> 培训费</t>
    </r>
  </si>
  <si>
    <r>
      <t xml:space="preserve"> </t>
    </r>
    <r>
      <rPr>
        <sz val="10"/>
        <rFont val="宋体"/>
        <family val="0"/>
      </rPr>
      <t xml:space="preserve"> 公务接待费</t>
    </r>
  </si>
  <si>
    <r>
      <t xml:space="preserve"> </t>
    </r>
    <r>
      <rPr>
        <sz val="10"/>
        <rFont val="宋体"/>
        <family val="0"/>
      </rPr>
      <t xml:space="preserve"> 公务用车运行维护费</t>
    </r>
  </si>
  <si>
    <t xml:space="preserve">  其他交通费</t>
  </si>
  <si>
    <r>
      <t xml:space="preserve"> </t>
    </r>
    <r>
      <rPr>
        <sz val="10"/>
        <rFont val="宋体"/>
        <family val="0"/>
      </rPr>
      <t xml:space="preserve"> 其他商品和服务支出</t>
    </r>
  </si>
  <si>
    <t>对个人和家庭的补助</t>
  </si>
  <si>
    <r>
      <t xml:space="preserve"> </t>
    </r>
    <r>
      <rPr>
        <sz val="10"/>
        <rFont val="宋体"/>
        <family val="0"/>
      </rPr>
      <t xml:space="preserve"> 离休费</t>
    </r>
  </si>
  <si>
    <r>
      <t xml:space="preserve"> </t>
    </r>
    <r>
      <rPr>
        <sz val="10"/>
        <rFont val="宋体"/>
        <family val="0"/>
      </rPr>
      <t xml:space="preserve"> 退休费</t>
    </r>
  </si>
  <si>
    <r>
      <t xml:space="preserve"> </t>
    </r>
    <r>
      <rPr>
        <sz val="10"/>
        <rFont val="宋体"/>
        <family val="0"/>
      </rPr>
      <t xml:space="preserve"> 其他对人和家庭的补助</t>
    </r>
  </si>
  <si>
    <t xml:space="preserve">  医疗费</t>
  </si>
  <si>
    <r>
      <t>3</t>
    </r>
    <r>
      <rPr>
        <sz val="12"/>
        <rFont val="宋体"/>
        <family val="0"/>
      </rPr>
      <t>0101</t>
    </r>
  </si>
  <si>
    <r>
      <t>3</t>
    </r>
    <r>
      <rPr>
        <sz val="12"/>
        <rFont val="宋体"/>
        <family val="0"/>
      </rPr>
      <t>0102</t>
    </r>
  </si>
  <si>
    <r>
      <t>3</t>
    </r>
    <r>
      <rPr>
        <sz val="12"/>
        <rFont val="宋体"/>
        <family val="0"/>
      </rPr>
      <t>0103</t>
    </r>
  </si>
  <si>
    <t xml:space="preserve">  住房公积金</t>
  </si>
  <si>
    <t xml:space="preserve">  劳务费</t>
  </si>
  <si>
    <t>一般公共服务支出</t>
  </si>
  <si>
    <t>其他一般公共服务支出</t>
  </si>
  <si>
    <t>208</t>
  </si>
  <si>
    <t>20805</t>
  </si>
  <si>
    <t>社会保障和就业支出</t>
  </si>
  <si>
    <t>行政事业单位离退休</t>
  </si>
  <si>
    <t>212</t>
  </si>
  <si>
    <t>21201</t>
  </si>
  <si>
    <t>2120101</t>
  </si>
  <si>
    <t>城乡社区支出</t>
  </si>
  <si>
    <t>城乡社区管理事务</t>
  </si>
  <si>
    <t>21202</t>
  </si>
  <si>
    <t>2120201</t>
  </si>
  <si>
    <t>城乡社区规划与管理</t>
  </si>
  <si>
    <t>21208</t>
  </si>
  <si>
    <t>2120803</t>
  </si>
  <si>
    <t>2120806</t>
  </si>
  <si>
    <t>国有土地使用权出让收入及对应专项债务收入安排的支出</t>
  </si>
  <si>
    <t>221</t>
  </si>
  <si>
    <t>22102</t>
  </si>
  <si>
    <t>2210201</t>
  </si>
  <si>
    <t>住房保障支出</t>
  </si>
  <si>
    <t>住房改革支出</t>
  </si>
  <si>
    <t>21299</t>
  </si>
  <si>
    <t>其他城乡社区支出</t>
  </si>
  <si>
    <t>21213</t>
  </si>
  <si>
    <t>2121399</t>
  </si>
  <si>
    <t>城市基础设施配套费及对应专项债务收入安排的支出</t>
  </si>
  <si>
    <r>
      <t>201</t>
    </r>
    <r>
      <rPr>
        <sz val="11"/>
        <rFont val="宋体"/>
        <family val="0"/>
      </rPr>
      <t>5</t>
    </r>
    <r>
      <rPr>
        <sz val="11"/>
        <rFont val="宋体"/>
        <family val="0"/>
      </rPr>
      <t>年度预算数</t>
    </r>
  </si>
  <si>
    <r>
      <t>201</t>
    </r>
    <r>
      <rPr>
        <sz val="11"/>
        <rFont val="宋体"/>
        <family val="0"/>
      </rPr>
      <t>5</t>
    </r>
    <r>
      <rPr>
        <sz val="11"/>
        <rFont val="宋体"/>
        <family val="0"/>
      </rPr>
      <t>年度决算数</t>
    </r>
  </si>
  <si>
    <t>2080501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</si>
</sst>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_ "/>
    <numFmt numFmtId="186" formatCode="0.000_ "/>
    <numFmt numFmtId="187" formatCode="#,##0.00_ 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color indexed="8"/>
      <name val="华文中宋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8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19" fillId="17" borderId="6" applyNumberFormat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3" fillId="16" borderId="8" applyNumberFormat="0" applyAlignment="0" applyProtection="0"/>
    <xf numFmtId="0" fontId="18" fillId="7" borderId="5" applyNumberFormat="0" applyAlignment="0" applyProtection="0"/>
    <xf numFmtId="0" fontId="27" fillId="0" borderId="0">
      <alignment/>
      <protection/>
    </xf>
    <xf numFmtId="0" fontId="33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277">
    <xf numFmtId="0" fontId="0" fillId="0" borderId="0" xfId="0" applyAlignment="1">
      <alignment/>
    </xf>
    <xf numFmtId="0" fontId="2" fillId="24" borderId="0" xfId="54" applyFont="1" applyFill="1" applyAlignment="1">
      <alignment vertical="center" wrapText="1"/>
      <protection/>
    </xf>
    <xf numFmtId="0" fontId="3" fillId="24" borderId="0" xfId="54" applyFont="1" applyFill="1" applyAlignment="1">
      <alignment vertical="center" wrapText="1"/>
      <protection/>
    </xf>
    <xf numFmtId="0" fontId="0" fillId="0" borderId="0" xfId="54" applyFont="1" applyAlignment="1">
      <alignment horizontal="center" vertical="center" wrapText="1"/>
      <protection/>
    </xf>
    <xf numFmtId="0" fontId="0" fillId="0" borderId="0" xfId="54" applyFont="1" applyAlignment="1">
      <alignment vertical="center" wrapText="1"/>
      <protection/>
    </xf>
    <xf numFmtId="0" fontId="0" fillId="0" borderId="0" xfId="54" applyAlignment="1">
      <alignment vertical="center" wrapText="1"/>
      <protection/>
    </xf>
    <xf numFmtId="0" fontId="3" fillId="24" borderId="0" xfId="54" applyFont="1" applyFill="1" applyAlignment="1">
      <alignment horizontal="center" vertical="center" wrapText="1"/>
      <protection/>
    </xf>
    <xf numFmtId="0" fontId="5" fillId="24" borderId="0" xfId="52" applyFont="1" applyFill="1" applyAlignment="1">
      <alignment horizontal="right" vertical="center"/>
      <protection/>
    </xf>
    <xf numFmtId="0" fontId="5" fillId="24" borderId="0" xfId="52" applyFont="1" applyFill="1" applyAlignment="1">
      <alignment horizontal="left" vertical="center"/>
      <protection/>
    </xf>
    <xf numFmtId="0" fontId="3" fillId="24" borderId="0" xfId="54" applyFont="1" applyFill="1" applyBorder="1" applyAlignment="1">
      <alignment vertical="center" wrapText="1"/>
      <protection/>
    </xf>
    <xf numFmtId="0" fontId="0" fillId="0" borderId="10" xfId="54" applyFont="1" applyBorder="1" applyAlignment="1">
      <alignment horizontal="center" vertical="center" wrapText="1"/>
      <protection/>
    </xf>
    <xf numFmtId="0" fontId="0" fillId="0" borderId="11" xfId="54" applyFont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vertical="center" wrapText="1"/>
      <protection/>
    </xf>
    <xf numFmtId="0" fontId="0" fillId="0" borderId="11" xfId="54" applyFont="1" applyFill="1" applyBorder="1" applyAlignment="1">
      <alignment vertical="center" wrapText="1"/>
      <protection/>
    </xf>
    <xf numFmtId="0" fontId="3" fillId="24" borderId="12" xfId="54" applyFont="1" applyFill="1" applyBorder="1" applyAlignment="1">
      <alignment vertical="center" wrapText="1"/>
      <protection/>
    </xf>
    <xf numFmtId="0" fontId="6" fillId="0" borderId="13" xfId="54" applyFont="1" applyFill="1" applyBorder="1" applyAlignment="1">
      <alignment horizontal="center" vertical="center" wrapText="1"/>
      <protection/>
    </xf>
    <xf numFmtId="0" fontId="6" fillId="0" borderId="14" xfId="54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right" vertical="center"/>
      <protection/>
    </xf>
    <xf numFmtId="0" fontId="3" fillId="0" borderId="0" xfId="52" applyFont="1" applyAlignment="1">
      <alignment horizontal="right" vertical="center"/>
      <protection/>
    </xf>
    <xf numFmtId="0" fontId="0" fillId="0" borderId="0" xfId="52" applyAlignment="1">
      <alignment horizontal="right" vertical="center"/>
      <protection/>
    </xf>
    <xf numFmtId="0" fontId="7" fillId="0" borderId="0" xfId="52" applyFont="1" applyAlignment="1">
      <alignment horizontal="left" vertical="center"/>
      <protection/>
    </xf>
    <xf numFmtId="0" fontId="0" fillId="24" borderId="0" xfId="52" applyFill="1" applyAlignment="1">
      <alignment horizontal="right" vertical="center"/>
      <protection/>
    </xf>
    <xf numFmtId="184" fontId="0" fillId="24" borderId="10" xfId="52" applyNumberFormat="1" applyFont="1" applyFill="1" applyBorder="1" applyAlignment="1">
      <alignment horizontal="center" vertical="center"/>
      <protection/>
    </xf>
    <xf numFmtId="49" fontId="0" fillId="24" borderId="10" xfId="52" applyNumberFormat="1" applyFont="1" applyFill="1" applyBorder="1" applyAlignment="1">
      <alignment horizontal="center" vertical="center" wrapText="1"/>
      <protection/>
    </xf>
    <xf numFmtId="49" fontId="0" fillId="24" borderId="11" xfId="52" applyNumberFormat="1" applyFont="1" applyFill="1" applyBorder="1" applyAlignment="1">
      <alignment horizontal="center" vertical="center" wrapText="1"/>
      <protection/>
    </xf>
    <xf numFmtId="49" fontId="0" fillId="24" borderId="10" xfId="52" applyNumberFormat="1" applyFont="1" applyFill="1" applyBorder="1" applyAlignment="1">
      <alignment horizontal="center" vertical="center"/>
      <protection/>
    </xf>
    <xf numFmtId="49" fontId="0" fillId="24" borderId="11" xfId="52" applyNumberFormat="1" applyFont="1" applyFill="1" applyBorder="1" applyAlignment="1">
      <alignment horizontal="center" vertical="center"/>
      <protection/>
    </xf>
    <xf numFmtId="184" fontId="6" fillId="0" borderId="14" xfId="52" applyNumberFormat="1" applyFont="1" applyFill="1" applyBorder="1" applyAlignment="1">
      <alignment horizontal="left" vertical="center"/>
      <protection/>
    </xf>
    <xf numFmtId="184" fontId="6" fillId="0" borderId="10" xfId="52" applyNumberFormat="1" applyFont="1" applyFill="1" applyBorder="1" applyAlignment="1">
      <alignment horizontal="right" vertical="center"/>
      <protection/>
    </xf>
    <xf numFmtId="0" fontId="6" fillId="24" borderId="10" xfId="52" applyNumberFormat="1" applyFont="1" applyFill="1" applyBorder="1" applyAlignment="1">
      <alignment horizontal="center" vertical="center"/>
      <protection/>
    </xf>
    <xf numFmtId="184" fontId="6" fillId="0" borderId="11" xfId="52" applyNumberFormat="1" applyFont="1" applyFill="1" applyBorder="1" applyAlignment="1">
      <alignment horizontal="right" vertical="center"/>
      <protection/>
    </xf>
    <xf numFmtId="184" fontId="6" fillId="24" borderId="14" xfId="52" applyNumberFormat="1" applyFont="1" applyFill="1" applyBorder="1" applyAlignment="1">
      <alignment horizontal="left" vertical="center"/>
      <protection/>
    </xf>
    <xf numFmtId="184" fontId="0" fillId="0" borderId="10" xfId="52" applyNumberFormat="1" applyFont="1" applyFill="1" applyBorder="1" applyAlignment="1">
      <alignment horizontal="left" vertical="center"/>
      <protection/>
    </xf>
    <xf numFmtId="184" fontId="6" fillId="0" borderId="10" xfId="52" applyNumberFormat="1" applyFont="1" applyFill="1" applyBorder="1" applyAlignment="1">
      <alignment horizontal="left" vertical="center"/>
      <protection/>
    </xf>
    <xf numFmtId="184" fontId="6" fillId="0" borderId="15" xfId="52" applyNumberFormat="1" applyFont="1" applyFill="1" applyBorder="1" applyAlignment="1">
      <alignment horizontal="left" vertical="center"/>
      <protection/>
    </xf>
    <xf numFmtId="0" fontId="6" fillId="24" borderId="16" xfId="52" applyNumberFormat="1" applyFont="1" applyFill="1" applyBorder="1" applyAlignment="1">
      <alignment horizontal="center" vertical="center"/>
      <protection/>
    </xf>
    <xf numFmtId="184" fontId="9" fillId="0" borderId="17" xfId="52" applyNumberFormat="1" applyFont="1" applyFill="1" applyBorder="1" applyAlignment="1">
      <alignment vertical="center"/>
      <protection/>
    </xf>
    <xf numFmtId="184" fontId="6" fillId="0" borderId="14" xfId="52" applyNumberFormat="1" applyFont="1" applyFill="1" applyBorder="1" applyAlignment="1">
      <alignment horizontal="center" vertical="center"/>
      <protection/>
    </xf>
    <xf numFmtId="184" fontId="6" fillId="0" borderId="15" xfId="52" applyNumberFormat="1" applyFont="1" applyFill="1" applyBorder="1" applyAlignment="1">
      <alignment horizontal="center" vertical="center"/>
      <protection/>
    </xf>
    <xf numFmtId="184" fontId="6" fillId="0" borderId="17" xfId="52" applyNumberFormat="1" applyFont="1" applyFill="1" applyBorder="1" applyAlignment="1">
      <alignment vertical="center"/>
      <protection/>
    </xf>
    <xf numFmtId="184" fontId="6" fillId="0" borderId="18" xfId="52" applyNumberFormat="1" applyFont="1" applyFill="1" applyBorder="1" applyAlignment="1">
      <alignment horizontal="center" vertical="center"/>
      <protection/>
    </xf>
    <xf numFmtId="184" fontId="6" fillId="0" borderId="19" xfId="52" applyNumberFormat="1" applyFont="1" applyFill="1" applyBorder="1" applyAlignment="1">
      <alignment horizontal="right" vertical="center"/>
      <protection/>
    </xf>
    <xf numFmtId="184" fontId="6" fillId="0" borderId="20" xfId="52" applyNumberFormat="1" applyFont="1" applyFill="1" applyBorder="1" applyAlignment="1">
      <alignment horizontal="left" vertical="center"/>
      <protection/>
    </xf>
    <xf numFmtId="0" fontId="6" fillId="24" borderId="21" xfId="52" applyNumberFormat="1" applyFont="1" applyFill="1" applyBorder="1" applyAlignment="1">
      <alignment horizontal="center" vertical="center"/>
      <protection/>
    </xf>
    <xf numFmtId="184" fontId="6" fillId="0" borderId="22" xfId="52" applyNumberFormat="1" applyFont="1" applyFill="1" applyBorder="1" applyAlignment="1">
      <alignment vertical="center"/>
      <protection/>
    </xf>
    <xf numFmtId="184" fontId="9" fillId="0" borderId="23" xfId="52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5" fillId="24" borderId="0" xfId="0" applyFont="1" applyFill="1" applyAlignment="1">
      <alignment horizontal="center" vertical="center"/>
    </xf>
    <xf numFmtId="184" fontId="0" fillId="24" borderId="11" xfId="52" applyNumberFormat="1" applyFont="1" applyFill="1" applyBorder="1" applyAlignment="1">
      <alignment horizontal="center" vertical="center"/>
      <protection/>
    </xf>
    <xf numFmtId="184" fontId="6" fillId="0" borderId="18" xfId="52" applyNumberFormat="1" applyFont="1" applyFill="1" applyBorder="1" applyAlignment="1">
      <alignment horizontal="left" vertical="center"/>
      <protection/>
    </xf>
    <xf numFmtId="184" fontId="0" fillId="24" borderId="14" xfId="52" applyNumberFormat="1" applyFont="1" applyFill="1" applyBorder="1" applyAlignment="1" quotePrefix="1">
      <alignment horizontal="center" vertical="center"/>
      <protection/>
    </xf>
    <xf numFmtId="184" fontId="3" fillId="24" borderId="10" xfId="52" applyNumberFormat="1" applyFont="1" applyFill="1" applyBorder="1" applyAlignment="1" quotePrefix="1">
      <alignment horizontal="center" vertical="center"/>
      <protection/>
    </xf>
    <xf numFmtId="184" fontId="0" fillId="24" borderId="10" xfId="52" applyNumberFormat="1" applyFont="1" applyFill="1" applyBorder="1" applyAlignment="1" quotePrefix="1">
      <alignment horizontal="center" vertical="center"/>
      <protection/>
    </xf>
    <xf numFmtId="184" fontId="0" fillId="24" borderId="11" xfId="52" applyNumberFormat="1" applyFont="1" applyFill="1" applyBorder="1" applyAlignment="1" quotePrefix="1">
      <alignment horizontal="center" vertical="center"/>
      <protection/>
    </xf>
    <xf numFmtId="184" fontId="6" fillId="0" borderId="14" xfId="52" applyNumberFormat="1" applyFont="1" applyFill="1" applyBorder="1" applyAlignment="1" quotePrefix="1">
      <alignment horizontal="left" vertical="center"/>
      <protection/>
    </xf>
    <xf numFmtId="184" fontId="6" fillId="24" borderId="10" xfId="52" applyNumberFormat="1" applyFont="1" applyFill="1" applyBorder="1" applyAlignment="1" quotePrefix="1">
      <alignment horizontal="center" vertical="center"/>
      <protection/>
    </xf>
    <xf numFmtId="184" fontId="6" fillId="24" borderId="10" xfId="52" applyNumberFormat="1" applyFont="1" applyFill="1" applyBorder="1" applyAlignment="1" quotePrefix="1">
      <alignment horizontal="left" vertical="center"/>
      <protection/>
    </xf>
    <xf numFmtId="184" fontId="9" fillId="0" borderId="14" xfId="52" applyNumberFormat="1" applyFont="1" applyFill="1" applyBorder="1" applyAlignment="1" quotePrefix="1">
      <alignment horizontal="center" vertical="center"/>
      <protection/>
    </xf>
    <xf numFmtId="184" fontId="9" fillId="0" borderId="15" xfId="52" applyNumberFormat="1" applyFont="1" applyFill="1" applyBorder="1" applyAlignment="1" quotePrefix="1">
      <alignment horizontal="center" vertical="center"/>
      <protection/>
    </xf>
    <xf numFmtId="184" fontId="9" fillId="24" borderId="24" xfId="52" applyNumberFormat="1" applyFont="1" applyFill="1" applyBorder="1" applyAlignment="1" quotePrefix="1">
      <alignment horizontal="center" vertical="center"/>
      <protection/>
    </xf>
    <xf numFmtId="184" fontId="9" fillId="24" borderId="25" xfId="52" applyNumberFormat="1" applyFont="1" applyFill="1" applyBorder="1" applyAlignment="1" quotePrefix="1">
      <alignment horizontal="center" vertical="center"/>
      <protection/>
    </xf>
    <xf numFmtId="184" fontId="6" fillId="24" borderId="10" xfId="52" applyNumberFormat="1" applyFont="1" applyFill="1" applyBorder="1" applyAlignment="1">
      <alignment horizontal="left" vertical="center"/>
      <protection/>
    </xf>
    <xf numFmtId="184" fontId="6" fillId="0" borderId="17" xfId="52" applyNumberFormat="1" applyFont="1" applyFill="1" applyBorder="1" applyAlignment="1">
      <alignment horizontal="right" vertical="center"/>
      <protection/>
    </xf>
    <xf numFmtId="184" fontId="3" fillId="24" borderId="10" xfId="0" applyNumberFormat="1" applyFont="1" applyFill="1" applyBorder="1" applyAlignment="1">
      <alignment horizontal="left" vertical="center"/>
    </xf>
    <xf numFmtId="184" fontId="3" fillId="24" borderId="10" xfId="0" applyNumberFormat="1" applyFont="1" applyFill="1" applyBorder="1" applyAlignment="1">
      <alignment horizontal="left" vertical="center" wrapText="1"/>
    </xf>
    <xf numFmtId="184" fontId="6" fillId="0" borderId="10" xfId="52" applyNumberFormat="1" applyFont="1" applyFill="1" applyBorder="1" applyAlignment="1">
      <alignment horizontal="center" vertical="center"/>
      <protection/>
    </xf>
    <xf numFmtId="0" fontId="6" fillId="24" borderId="15" xfId="52" applyNumberFormat="1" applyFont="1" applyFill="1" applyBorder="1" applyAlignment="1">
      <alignment horizontal="right" vertical="center"/>
      <protection/>
    </xf>
    <xf numFmtId="184" fontId="6" fillId="24" borderId="15" xfId="52" applyNumberFormat="1" applyFont="1" applyFill="1" applyBorder="1" applyAlignment="1">
      <alignment horizontal="right" vertical="center"/>
      <protection/>
    </xf>
    <xf numFmtId="0" fontId="6" fillId="24" borderId="16" xfId="52" applyNumberFormat="1" applyFont="1" applyFill="1" applyBorder="1" applyAlignment="1">
      <alignment horizontal="right" vertical="center"/>
      <protection/>
    </xf>
    <xf numFmtId="0" fontId="6" fillId="24" borderId="10" xfId="52" applyNumberFormat="1" applyFont="1" applyFill="1" applyBorder="1" applyAlignment="1">
      <alignment horizontal="right" vertical="center"/>
      <protection/>
    </xf>
    <xf numFmtId="184" fontId="9" fillId="0" borderId="26" xfId="52" applyNumberFormat="1" applyFont="1" applyFill="1" applyBorder="1" applyAlignment="1">
      <alignment horizontal="right" vertical="center"/>
      <protection/>
    </xf>
    <xf numFmtId="0" fontId="9" fillId="24" borderId="21" xfId="52" applyNumberFormat="1" applyFont="1" applyFill="1" applyBorder="1" applyAlignment="1">
      <alignment horizontal="center" vertical="center"/>
      <protection/>
    </xf>
    <xf numFmtId="184" fontId="9" fillId="24" borderId="26" xfId="52" applyNumberFormat="1" applyFont="1" applyFill="1" applyBorder="1" applyAlignment="1">
      <alignment horizontal="center" vertical="center"/>
      <protection/>
    </xf>
    <xf numFmtId="184" fontId="9" fillId="0" borderId="23" xfId="52" applyNumberFormat="1" applyFont="1" applyFill="1" applyBorder="1" applyAlignment="1">
      <alignment vertical="center"/>
      <protection/>
    </xf>
    <xf numFmtId="0" fontId="9" fillId="24" borderId="16" xfId="52" applyNumberFormat="1" applyFont="1" applyFill="1" applyBorder="1" applyAlignment="1">
      <alignment horizontal="right" vertical="center"/>
      <protection/>
    </xf>
    <xf numFmtId="184" fontId="9" fillId="24" borderId="10" xfId="52" applyNumberFormat="1" applyFont="1" applyFill="1" applyBorder="1" applyAlignment="1">
      <alignment horizontal="right" vertical="center"/>
      <protection/>
    </xf>
    <xf numFmtId="184" fontId="9" fillId="0" borderId="17" xfId="52" applyNumberFormat="1" applyFont="1" applyFill="1" applyBorder="1" applyAlignment="1">
      <alignment vertical="center"/>
      <protection/>
    </xf>
    <xf numFmtId="184" fontId="9" fillId="0" borderId="10" xfId="52" applyNumberFormat="1" applyFont="1" applyFill="1" applyBorder="1" applyAlignment="1">
      <alignment horizontal="right" vertical="center"/>
      <protection/>
    </xf>
    <xf numFmtId="4" fontId="0" fillId="0" borderId="10" xfId="54" applyNumberFormat="1" applyFont="1" applyFill="1" applyBorder="1" applyAlignment="1">
      <alignment horizontal="right" vertical="center" wrapText="1"/>
      <protection/>
    </xf>
    <xf numFmtId="184" fontId="0" fillId="0" borderId="11" xfId="54" applyNumberFormat="1" applyFont="1" applyFill="1" applyBorder="1" applyAlignment="1">
      <alignment vertical="center" wrapText="1"/>
      <protection/>
    </xf>
    <xf numFmtId="184" fontId="0" fillId="0" borderId="10" xfId="54" applyNumberFormat="1" applyFont="1" applyFill="1" applyBorder="1" applyAlignment="1">
      <alignment vertical="center" wrapText="1"/>
      <protection/>
    </xf>
    <xf numFmtId="184" fontId="6" fillId="0" borderId="25" xfId="54" applyNumberFormat="1" applyFont="1" applyFill="1" applyBorder="1" applyAlignment="1">
      <alignment vertical="center" wrapText="1"/>
      <protection/>
    </xf>
    <xf numFmtId="0" fontId="5" fillId="24" borderId="0" xfId="52" applyFont="1" applyFill="1" applyAlignment="1">
      <alignment horizontal="left" vertical="center"/>
      <protection/>
    </xf>
    <xf numFmtId="49" fontId="0" fillId="24" borderId="27" xfId="0" applyNumberFormat="1" applyFill="1" applyBorder="1" applyAlignment="1">
      <alignment horizontal="left" vertical="center"/>
    </xf>
    <xf numFmtId="0" fontId="29" fillId="0" borderId="10" xfId="53" applyNumberFormat="1" applyFont="1" applyFill="1" applyBorder="1" applyAlignment="1">
      <alignment horizontal="left" vertical="center" shrinkToFit="1"/>
    </xf>
    <xf numFmtId="0" fontId="3" fillId="0" borderId="10" xfId="53" applyNumberFormat="1" applyFont="1" applyFill="1" applyBorder="1" applyAlignment="1">
      <alignment horizontal="left" vertical="center" shrinkToFit="1"/>
    </xf>
    <xf numFmtId="184" fontId="3" fillId="24" borderId="26" xfId="0" applyNumberFormat="1" applyFont="1" applyFill="1" applyBorder="1" applyAlignment="1">
      <alignment horizontal="left" vertical="center"/>
    </xf>
    <xf numFmtId="0" fontId="0" fillId="0" borderId="19" xfId="54" applyFont="1" applyFill="1" applyBorder="1" applyAlignment="1">
      <alignment vertical="center" wrapText="1"/>
      <protection/>
    </xf>
    <xf numFmtId="0" fontId="0" fillId="0" borderId="28" xfId="54" applyFont="1" applyFill="1" applyBorder="1" applyAlignment="1">
      <alignment vertical="center" wrapText="1"/>
      <protection/>
    </xf>
    <xf numFmtId="4" fontId="30" fillId="0" borderId="10" xfId="54" applyNumberFormat="1" applyFont="1" applyFill="1" applyBorder="1" applyAlignment="1">
      <alignment vertical="center" wrapText="1"/>
      <protection/>
    </xf>
    <xf numFmtId="0" fontId="30" fillId="0" borderId="28" xfId="54" applyFont="1" applyFill="1" applyBorder="1" applyAlignment="1">
      <alignment vertical="center" wrapText="1"/>
      <protection/>
    </xf>
    <xf numFmtId="184" fontId="0" fillId="0" borderId="19" xfId="54" applyNumberFormat="1" applyFont="1" applyFill="1" applyBorder="1" applyAlignment="1">
      <alignment vertical="center" wrapText="1"/>
      <protection/>
    </xf>
    <xf numFmtId="184" fontId="0" fillId="0" borderId="28" xfId="54" applyNumberFormat="1" applyFont="1" applyFill="1" applyBorder="1" applyAlignment="1">
      <alignment vertical="center" wrapText="1"/>
      <protection/>
    </xf>
    <xf numFmtId="184" fontId="30" fillId="0" borderId="19" xfId="54" applyNumberFormat="1" applyFont="1" applyFill="1" applyBorder="1" applyAlignment="1">
      <alignment vertical="center" wrapText="1"/>
      <protection/>
    </xf>
    <xf numFmtId="4" fontId="30" fillId="0" borderId="10" xfId="54" applyNumberFormat="1" applyFont="1" applyFill="1" applyBorder="1" applyAlignment="1">
      <alignment horizontal="right" vertical="center" wrapText="1"/>
      <protection/>
    </xf>
    <xf numFmtId="4" fontId="30" fillId="0" borderId="11" xfId="54" applyNumberFormat="1" applyFont="1" applyFill="1" applyBorder="1" applyAlignment="1">
      <alignment horizontal="right" vertical="center" wrapText="1"/>
      <protection/>
    </xf>
    <xf numFmtId="184" fontId="3" fillId="24" borderId="19" xfId="0" applyNumberFormat="1" applyFont="1" applyFill="1" applyBorder="1" applyAlignment="1">
      <alignment horizontal="left" vertical="center"/>
    </xf>
    <xf numFmtId="184" fontId="0" fillId="24" borderId="10" xfId="0" applyNumberFormat="1" applyFill="1" applyBorder="1" applyAlignment="1">
      <alignment vertical="center"/>
    </xf>
    <xf numFmtId="184" fontId="0" fillId="24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left" vertical="center"/>
    </xf>
    <xf numFmtId="184" fontId="0" fillId="0" borderId="0" xfId="0" applyNumberFormat="1" applyFill="1" applyBorder="1" applyAlignment="1">
      <alignment horizontal="right" vertical="center"/>
    </xf>
    <xf numFmtId="184" fontId="6" fillId="0" borderId="29" xfId="54" applyNumberFormat="1" applyFont="1" applyFill="1" applyBorder="1" applyAlignment="1">
      <alignment vertical="center" wrapText="1"/>
      <protection/>
    </xf>
    <xf numFmtId="184" fontId="6" fillId="0" borderId="26" xfId="54" applyNumberFormat="1" applyFont="1" applyFill="1" applyBorder="1" applyAlignment="1">
      <alignment vertical="center" wrapText="1"/>
      <protection/>
    </xf>
    <xf numFmtId="184" fontId="6" fillId="0" borderId="30" xfId="54" applyNumberFormat="1" applyFont="1" applyFill="1" applyBorder="1" applyAlignment="1">
      <alignment vertical="center" wrapText="1"/>
      <protection/>
    </xf>
    <xf numFmtId="184" fontId="0" fillId="0" borderId="10" xfId="0" applyNumberFormat="1" applyFont="1" applyFill="1" applyBorder="1" applyAlignment="1">
      <alignment horizontal="right" vertical="center"/>
    </xf>
    <xf numFmtId="184" fontId="0" fillId="0" borderId="19" xfId="0" applyNumberFormat="1" applyFont="1" applyFill="1" applyBorder="1" applyAlignment="1">
      <alignment horizontal="right" vertical="center"/>
    </xf>
    <xf numFmtId="184" fontId="0" fillId="0" borderId="31" xfId="0" applyNumberFormat="1" applyFont="1" applyFill="1" applyBorder="1" applyAlignment="1">
      <alignment horizontal="right" vertical="center"/>
    </xf>
    <xf numFmtId="184" fontId="3" fillId="24" borderId="13" xfId="0" applyNumberFormat="1" applyFont="1" applyFill="1" applyBorder="1" applyAlignment="1">
      <alignment horizontal="left" vertical="center"/>
    </xf>
    <xf numFmtId="4" fontId="0" fillId="0" borderId="10" xfId="54" applyNumberFormat="1" applyFont="1" applyFill="1" applyBorder="1" applyAlignment="1">
      <alignment vertical="center" wrapText="1"/>
      <protection/>
    </xf>
    <xf numFmtId="0" fontId="0" fillId="0" borderId="10" xfId="54" applyFont="1" applyFill="1" applyBorder="1" applyAlignment="1">
      <alignment vertical="center" wrapText="1"/>
      <protection/>
    </xf>
    <xf numFmtId="4" fontId="0" fillId="0" borderId="11" xfId="54" applyNumberFormat="1" applyFont="1" applyFill="1" applyBorder="1" applyAlignment="1">
      <alignment horizontal="right" vertical="center" wrapText="1"/>
      <protection/>
    </xf>
    <xf numFmtId="4" fontId="0" fillId="0" borderId="10" xfId="54" applyNumberFormat="1" applyFont="1" applyFill="1" applyBorder="1" applyAlignment="1">
      <alignment horizontal="center" vertical="center" wrapText="1"/>
      <protection/>
    </xf>
    <xf numFmtId="4" fontId="0" fillId="0" borderId="11" xfId="54" applyNumberFormat="1" applyFont="1" applyFill="1" applyBorder="1" applyAlignment="1">
      <alignment vertical="center" wrapText="1"/>
      <protection/>
    </xf>
    <xf numFmtId="184" fontId="0" fillId="0" borderId="11" xfId="54" applyNumberFormat="1" applyFont="1" applyFill="1" applyBorder="1" applyAlignment="1">
      <alignment vertical="center" wrapText="1"/>
      <protection/>
    </xf>
    <xf numFmtId="0" fontId="0" fillId="0" borderId="11" xfId="54" applyFont="1" applyFill="1" applyBorder="1" applyAlignment="1">
      <alignment vertical="center" wrapText="1"/>
      <protection/>
    </xf>
    <xf numFmtId="49" fontId="0" fillId="24" borderId="32" xfId="0" applyNumberFormat="1" applyFont="1" applyFill="1" applyBorder="1" applyAlignment="1">
      <alignment horizontal="left" vertical="center"/>
    </xf>
    <xf numFmtId="49" fontId="0" fillId="24" borderId="12" xfId="0" applyNumberFormat="1" applyFill="1" applyBorder="1" applyAlignment="1">
      <alignment horizontal="left" vertical="center"/>
    </xf>
    <xf numFmtId="184" fontId="3" fillId="24" borderId="31" xfId="0" applyNumberFormat="1" applyFont="1" applyFill="1" applyBorder="1" applyAlignment="1">
      <alignment horizontal="left" vertical="center" wrapText="1"/>
    </xf>
    <xf numFmtId="0" fontId="0" fillId="0" borderId="26" xfId="54" applyFont="1" applyFill="1" applyBorder="1" applyAlignment="1">
      <alignment vertical="center" wrapText="1"/>
      <protection/>
    </xf>
    <xf numFmtId="0" fontId="0" fillId="0" borderId="30" xfId="54" applyFont="1" applyFill="1" applyBorder="1" applyAlignment="1">
      <alignment vertical="center" wrapText="1"/>
      <protection/>
    </xf>
    <xf numFmtId="0" fontId="3" fillId="0" borderId="0" xfId="52" applyFont="1" applyBorder="1" applyAlignment="1">
      <alignment horizontal="right" vertical="center"/>
      <protection/>
    </xf>
    <xf numFmtId="0" fontId="6" fillId="24" borderId="0" xfId="52" applyNumberFormat="1" applyFont="1" applyFill="1" applyBorder="1" applyAlignment="1">
      <alignment horizontal="center" vertical="center"/>
      <protection/>
    </xf>
    <xf numFmtId="184" fontId="6" fillId="0" borderId="0" xfId="52" applyNumberFormat="1" applyFont="1" applyFill="1" applyBorder="1" applyAlignment="1">
      <alignment vertical="center"/>
      <protection/>
    </xf>
    <xf numFmtId="0" fontId="28" fillId="0" borderId="0" xfId="0" applyFont="1" applyAlignment="1">
      <alignment horizontal="right" vertical="center" wrapText="1"/>
    </xf>
    <xf numFmtId="49" fontId="28" fillId="24" borderId="10" xfId="0" applyNumberFormat="1" applyFont="1" applyFill="1" applyBorder="1" applyAlignment="1" quotePrefix="1">
      <alignment horizontal="center" vertical="center"/>
    </xf>
    <xf numFmtId="49" fontId="28" fillId="24" borderId="10" xfId="0" applyNumberFormat="1" applyFont="1" applyFill="1" applyBorder="1" applyAlignment="1">
      <alignment horizontal="center" vertical="center"/>
    </xf>
    <xf numFmtId="49" fontId="28" fillId="24" borderId="11" xfId="0" applyNumberFormat="1" applyFont="1" applyFill="1" applyBorder="1" applyAlignment="1">
      <alignment horizontal="center" vertical="center"/>
    </xf>
    <xf numFmtId="49" fontId="28" fillId="0" borderId="0" xfId="0" applyNumberFormat="1" applyFont="1" applyAlignment="1">
      <alignment horizontal="right" vertical="center"/>
    </xf>
    <xf numFmtId="184" fontId="28" fillId="0" borderId="10" xfId="0" applyNumberFormat="1" applyFont="1" applyFill="1" applyBorder="1" applyAlignment="1">
      <alignment horizontal="right" vertical="center"/>
    </xf>
    <xf numFmtId="184" fontId="28" fillId="0" borderId="11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right" vertical="center"/>
    </xf>
    <xf numFmtId="184" fontId="28" fillId="24" borderId="10" xfId="0" applyNumberFormat="1" applyFont="1" applyFill="1" applyBorder="1" applyAlignment="1">
      <alignment vertical="center"/>
    </xf>
    <xf numFmtId="184" fontId="28" fillId="24" borderId="10" xfId="0" applyNumberFormat="1" applyFont="1" applyFill="1" applyBorder="1" applyAlignment="1">
      <alignment horizontal="center" vertical="center"/>
    </xf>
    <xf numFmtId="49" fontId="28" fillId="24" borderId="27" xfId="0" applyNumberFormat="1" applyFont="1" applyFill="1" applyBorder="1" applyAlignment="1">
      <alignment horizontal="left" vertical="center"/>
    </xf>
    <xf numFmtId="184" fontId="28" fillId="24" borderId="10" xfId="0" applyNumberFormat="1" applyFont="1" applyFill="1" applyBorder="1" applyAlignment="1">
      <alignment horizontal="left" vertical="center"/>
    </xf>
    <xf numFmtId="49" fontId="28" fillId="24" borderId="16" xfId="0" applyNumberFormat="1" applyFont="1" applyFill="1" applyBorder="1" applyAlignment="1">
      <alignment horizontal="left" vertical="center"/>
    </xf>
    <xf numFmtId="184" fontId="28" fillId="24" borderId="10" xfId="0" applyNumberFormat="1" applyFont="1" applyFill="1" applyBorder="1" applyAlignment="1">
      <alignment horizontal="left" vertical="center" wrapText="1"/>
    </xf>
    <xf numFmtId="49" fontId="28" fillId="24" borderId="15" xfId="0" applyNumberFormat="1" applyFont="1" applyFill="1" applyBorder="1" applyAlignment="1">
      <alignment horizontal="left" vertical="center"/>
    </xf>
    <xf numFmtId="184" fontId="28" fillId="24" borderId="26" xfId="0" applyNumberFormat="1" applyFont="1" applyFill="1" applyBorder="1" applyAlignment="1">
      <alignment horizontal="left" vertical="center"/>
    </xf>
    <xf numFmtId="184" fontId="28" fillId="0" borderId="26" xfId="0" applyNumberFormat="1" applyFont="1" applyFill="1" applyBorder="1" applyAlignment="1">
      <alignment horizontal="right" vertical="center"/>
    </xf>
    <xf numFmtId="184" fontId="28" fillId="0" borderId="30" xfId="0" applyNumberFormat="1" applyFont="1" applyFill="1" applyBorder="1" applyAlignment="1">
      <alignment horizontal="right" vertical="center"/>
    </xf>
    <xf numFmtId="184" fontId="28" fillId="24" borderId="10" xfId="0" applyNumberFormat="1" applyFont="1" applyFill="1" applyBorder="1" applyAlignment="1" quotePrefix="1">
      <alignment horizontal="center" vertical="center"/>
    </xf>
    <xf numFmtId="184" fontId="28" fillId="0" borderId="19" xfId="0" applyNumberFormat="1" applyFont="1" applyFill="1" applyBorder="1" applyAlignment="1">
      <alignment horizontal="right" vertical="center"/>
    </xf>
    <xf numFmtId="184" fontId="28" fillId="0" borderId="28" xfId="0" applyNumberFormat="1" applyFont="1" applyFill="1" applyBorder="1" applyAlignment="1">
      <alignment horizontal="right" vertical="center"/>
    </xf>
    <xf numFmtId="184" fontId="28" fillId="24" borderId="19" xfId="0" applyNumberFormat="1" applyFont="1" applyFill="1" applyBorder="1" applyAlignment="1">
      <alignment horizontal="left" vertical="center"/>
    </xf>
    <xf numFmtId="0" fontId="8" fillId="0" borderId="0" xfId="52" applyFont="1" applyFill="1" applyAlignment="1">
      <alignment horizontal="center" vertical="center"/>
      <protection/>
    </xf>
    <xf numFmtId="184" fontId="0" fillId="24" borderId="33" xfId="52" applyNumberFormat="1" applyFont="1" applyFill="1" applyBorder="1" applyAlignment="1" quotePrefix="1">
      <alignment horizontal="center" vertical="center"/>
      <protection/>
    </xf>
    <xf numFmtId="184" fontId="0" fillId="24" borderId="34" xfId="52" applyNumberFormat="1" applyFont="1" applyFill="1" applyBorder="1" applyAlignment="1">
      <alignment horizontal="center" vertical="center"/>
      <protection/>
    </xf>
    <xf numFmtId="184" fontId="0" fillId="24" borderId="34" xfId="52" applyNumberFormat="1" applyFont="1" applyFill="1" applyBorder="1" applyAlignment="1" quotePrefix="1">
      <alignment horizontal="center" vertical="center"/>
      <protection/>
    </xf>
    <xf numFmtId="184" fontId="0" fillId="24" borderId="35" xfId="52" applyNumberFormat="1" applyFont="1" applyFill="1" applyBorder="1" applyAlignment="1">
      <alignment horizontal="center" vertical="center"/>
      <protection/>
    </xf>
    <xf numFmtId="0" fontId="3" fillId="0" borderId="36" xfId="52" applyFont="1" applyBorder="1" applyAlignment="1">
      <alignment horizontal="left" vertical="center" wrapText="1"/>
      <protection/>
    </xf>
    <xf numFmtId="0" fontId="3" fillId="0" borderId="36" xfId="52" applyFont="1" applyBorder="1" applyAlignment="1">
      <alignment horizontal="left" vertical="center"/>
      <protection/>
    </xf>
    <xf numFmtId="184" fontId="28" fillId="24" borderId="37" xfId="0" applyNumberFormat="1" applyFont="1" applyFill="1" applyBorder="1" applyAlignment="1" quotePrefix="1">
      <alignment horizontal="center" vertical="center" wrapText="1"/>
    </xf>
    <xf numFmtId="184" fontId="28" fillId="24" borderId="38" xfId="0" applyNumberFormat="1" applyFont="1" applyFill="1" applyBorder="1" applyAlignment="1">
      <alignment horizontal="center" vertical="center" wrapText="1"/>
    </xf>
    <xf numFmtId="184" fontId="28" fillId="24" borderId="13" xfId="0" applyNumberFormat="1" applyFont="1" applyFill="1" applyBorder="1" applyAlignment="1">
      <alignment horizontal="center" vertical="center" wrapText="1"/>
    </xf>
    <xf numFmtId="184" fontId="28" fillId="24" borderId="18" xfId="0" applyNumberFormat="1" applyFont="1" applyFill="1" applyBorder="1" applyAlignment="1">
      <alignment horizontal="center" vertical="center" wrapText="1"/>
    </xf>
    <xf numFmtId="184" fontId="28" fillId="24" borderId="21" xfId="0" applyNumberFormat="1" applyFont="1" applyFill="1" applyBorder="1" applyAlignment="1">
      <alignment horizontal="center" vertical="center" wrapText="1"/>
    </xf>
    <xf numFmtId="184" fontId="28" fillId="24" borderId="39" xfId="0" applyNumberFormat="1" applyFont="1" applyFill="1" applyBorder="1" applyAlignment="1">
      <alignment horizontal="center" vertical="center" wrapText="1"/>
    </xf>
    <xf numFmtId="184" fontId="28" fillId="24" borderId="40" xfId="0" applyNumberFormat="1" applyFont="1" applyFill="1" applyBorder="1" applyAlignment="1">
      <alignment horizontal="center" vertical="center" wrapText="1"/>
    </xf>
    <xf numFmtId="49" fontId="28" fillId="24" borderId="15" xfId="0" applyNumberFormat="1" applyFont="1" applyFill="1" applyBorder="1" applyAlignment="1" quotePrefix="1">
      <alignment horizontal="left" vertical="center"/>
    </xf>
    <xf numFmtId="49" fontId="28" fillId="24" borderId="16" xfId="0" applyNumberFormat="1" applyFont="1" applyFill="1" applyBorder="1" applyAlignment="1" quotePrefix="1">
      <alignment horizontal="left" vertical="center"/>
    </xf>
    <xf numFmtId="49" fontId="28" fillId="24" borderId="27" xfId="0" applyNumberFormat="1" applyFont="1" applyFill="1" applyBorder="1" applyAlignment="1" quotePrefix="1">
      <alignment horizontal="left" vertical="center"/>
    </xf>
    <xf numFmtId="49" fontId="28" fillId="24" borderId="14" xfId="0" applyNumberFormat="1" applyFont="1" applyFill="1" applyBorder="1" applyAlignment="1">
      <alignment horizontal="left" vertical="center"/>
    </xf>
    <xf numFmtId="49" fontId="28" fillId="24" borderId="27" xfId="0" applyNumberFormat="1" applyFont="1" applyFill="1" applyBorder="1" applyAlignment="1">
      <alignment horizontal="left" vertical="center"/>
    </xf>
    <xf numFmtId="49" fontId="28" fillId="24" borderId="10" xfId="0" applyNumberFormat="1" applyFont="1" applyFill="1" applyBorder="1" applyAlignment="1">
      <alignment horizontal="left" vertical="center"/>
    </xf>
    <xf numFmtId="49" fontId="28" fillId="24" borderId="41" xfId="0" applyNumberFormat="1" applyFont="1" applyFill="1" applyBorder="1" applyAlignment="1">
      <alignment horizontal="left" vertical="center"/>
    </xf>
    <xf numFmtId="49" fontId="28" fillId="24" borderId="16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84" fontId="28" fillId="24" borderId="42" xfId="0" applyNumberFormat="1" applyFont="1" applyFill="1" applyBorder="1" applyAlignment="1" quotePrefix="1">
      <alignment horizontal="center" vertical="center" wrapText="1"/>
    </xf>
    <xf numFmtId="184" fontId="28" fillId="24" borderId="43" xfId="0" applyNumberFormat="1" applyFont="1" applyFill="1" applyBorder="1" applyAlignment="1">
      <alignment horizontal="center" vertical="center" wrapText="1"/>
    </xf>
    <xf numFmtId="184" fontId="28" fillId="24" borderId="41" xfId="0" applyNumberFormat="1" applyFont="1" applyFill="1" applyBorder="1" applyAlignment="1" quotePrefix="1">
      <alignment horizontal="center" vertical="center"/>
    </xf>
    <xf numFmtId="184" fontId="28" fillId="24" borderId="16" xfId="0" applyNumberFormat="1" applyFont="1" applyFill="1" applyBorder="1" applyAlignment="1">
      <alignment horizontal="center" vertical="center"/>
    </xf>
    <xf numFmtId="184" fontId="28" fillId="24" borderId="27" xfId="0" applyNumberFormat="1" applyFont="1" applyFill="1" applyBorder="1" applyAlignment="1">
      <alignment horizontal="center" vertical="center"/>
    </xf>
    <xf numFmtId="184" fontId="28" fillId="24" borderId="39" xfId="0" applyNumberFormat="1" applyFont="1" applyFill="1" applyBorder="1" applyAlignment="1" quotePrefix="1">
      <alignment horizontal="center" vertical="center"/>
    </xf>
    <xf numFmtId="184" fontId="28" fillId="24" borderId="40" xfId="0" applyNumberFormat="1" applyFont="1" applyFill="1" applyBorder="1" applyAlignment="1">
      <alignment horizontal="center" vertical="center"/>
    </xf>
    <xf numFmtId="184" fontId="28" fillId="24" borderId="44" xfId="0" applyNumberFormat="1" applyFont="1" applyFill="1" applyBorder="1" applyAlignment="1">
      <alignment horizontal="center" vertical="center"/>
    </xf>
    <xf numFmtId="0" fontId="28" fillId="0" borderId="36" xfId="0" applyFont="1" applyBorder="1" applyAlignment="1">
      <alignment horizontal="left" vertical="center" wrapText="1"/>
    </xf>
    <xf numFmtId="0" fontId="28" fillId="0" borderId="36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184" fontId="28" fillId="24" borderId="45" xfId="0" applyNumberFormat="1" applyFont="1" applyFill="1" applyBorder="1" applyAlignment="1" quotePrefix="1">
      <alignment horizontal="center" vertical="center" wrapText="1"/>
    </xf>
    <xf numFmtId="184" fontId="28" fillId="24" borderId="46" xfId="0" applyNumberFormat="1" applyFont="1" applyFill="1" applyBorder="1" applyAlignment="1">
      <alignment horizontal="center" vertical="center" wrapText="1"/>
    </xf>
    <xf numFmtId="184" fontId="28" fillId="24" borderId="47" xfId="0" applyNumberFormat="1" applyFont="1" applyFill="1" applyBorder="1" applyAlignment="1">
      <alignment horizontal="center" vertical="center" wrapText="1"/>
    </xf>
    <xf numFmtId="184" fontId="28" fillId="24" borderId="19" xfId="0" applyNumberFormat="1" applyFont="1" applyFill="1" applyBorder="1" applyAlignment="1" quotePrefix="1">
      <alignment horizontal="center" vertical="center" wrapText="1"/>
    </xf>
    <xf numFmtId="184" fontId="28" fillId="0" borderId="37" xfId="0" applyNumberFormat="1" applyFont="1" applyFill="1" applyBorder="1" applyAlignment="1" quotePrefix="1">
      <alignment horizontal="center" vertical="center" wrapText="1"/>
    </xf>
    <xf numFmtId="184" fontId="28" fillId="0" borderId="38" xfId="0" applyNumberFormat="1" applyFont="1" applyFill="1" applyBorder="1" applyAlignment="1">
      <alignment horizontal="center" vertical="center" wrapText="1"/>
    </xf>
    <xf numFmtId="184" fontId="28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49" fontId="28" fillId="24" borderId="24" xfId="0" applyNumberFormat="1" applyFont="1" applyFill="1" applyBorder="1" applyAlignment="1">
      <alignment horizontal="left" vertical="center"/>
    </xf>
    <xf numFmtId="49" fontId="28" fillId="24" borderId="48" xfId="0" applyNumberFormat="1" applyFont="1" applyFill="1" applyBorder="1" applyAlignment="1">
      <alignment horizontal="left" vertical="center"/>
    </xf>
    <xf numFmtId="49" fontId="28" fillId="24" borderId="49" xfId="0" applyNumberFormat="1" applyFont="1" applyFill="1" applyBorder="1" applyAlignment="1">
      <alignment horizontal="left" vertical="center"/>
    </xf>
    <xf numFmtId="49" fontId="28" fillId="24" borderId="41" xfId="0" applyNumberFormat="1" applyFont="1" applyFill="1" applyBorder="1" applyAlignment="1" quotePrefix="1">
      <alignment horizontal="center" vertical="center"/>
    </xf>
    <xf numFmtId="49" fontId="28" fillId="24" borderId="16" xfId="0" applyNumberFormat="1" applyFont="1" applyFill="1" applyBorder="1" applyAlignment="1">
      <alignment horizontal="center" vertical="center"/>
    </xf>
    <xf numFmtId="49" fontId="28" fillId="24" borderId="27" xfId="0" applyNumberFormat="1" applyFont="1" applyFill="1" applyBorder="1" applyAlignment="1">
      <alignment horizontal="center" vertical="center"/>
    </xf>
    <xf numFmtId="49" fontId="28" fillId="24" borderId="15" xfId="0" applyNumberFormat="1" applyFont="1" applyFill="1" applyBorder="1" applyAlignment="1">
      <alignment horizontal="left" vertical="center"/>
    </xf>
    <xf numFmtId="184" fontId="28" fillId="24" borderId="37" xfId="0" applyNumberFormat="1" applyFont="1" applyFill="1" applyBorder="1" applyAlignment="1">
      <alignment horizontal="center" vertical="center" wrapText="1"/>
    </xf>
    <xf numFmtId="184" fontId="0" fillId="24" borderId="50" xfId="52" applyNumberFormat="1" applyFont="1" applyFill="1" applyBorder="1" applyAlignment="1">
      <alignment horizontal="center" vertical="center"/>
      <protection/>
    </xf>
    <xf numFmtId="0" fontId="3" fillId="0" borderId="0" xfId="52" applyFont="1" applyBorder="1" applyAlignment="1">
      <alignment horizontal="left" vertical="center"/>
      <protection/>
    </xf>
    <xf numFmtId="0" fontId="4" fillId="24" borderId="0" xfId="54" applyFont="1" applyFill="1" applyAlignment="1">
      <alignment horizontal="center" vertical="center" wrapText="1"/>
      <protection/>
    </xf>
    <xf numFmtId="0" fontId="0" fillId="0" borderId="33" xfId="54" applyFont="1" applyBorder="1" applyAlignment="1">
      <alignment horizontal="center" vertical="center" wrapText="1"/>
      <protection/>
    </xf>
    <xf numFmtId="0" fontId="0" fillId="0" borderId="51" xfId="54" applyFont="1" applyBorder="1" applyAlignment="1">
      <alignment horizontal="center" vertical="center" wrapText="1"/>
      <protection/>
    </xf>
    <xf numFmtId="0" fontId="0" fillId="0" borderId="34" xfId="54" applyFont="1" applyBorder="1" applyAlignment="1">
      <alignment horizontal="center" vertical="center" wrapText="1"/>
      <protection/>
    </xf>
    <xf numFmtId="0" fontId="0" fillId="0" borderId="41" xfId="54" applyFont="1" applyBorder="1" applyAlignment="1">
      <alignment horizontal="center" vertical="center" wrapText="1"/>
      <protection/>
    </xf>
    <xf numFmtId="0" fontId="0" fillId="0" borderId="16" xfId="54" applyFont="1" applyBorder="1" applyAlignment="1">
      <alignment horizontal="center" vertical="center" wrapText="1"/>
      <protection/>
    </xf>
    <xf numFmtId="0" fontId="0" fillId="0" borderId="27" xfId="54" applyFont="1" applyBorder="1" applyAlignment="1">
      <alignment horizontal="center" vertical="center" wrapText="1"/>
      <protection/>
    </xf>
    <xf numFmtId="49" fontId="0" fillId="24" borderId="15" xfId="0" applyNumberFormat="1" applyFill="1" applyBorder="1" applyAlignment="1" quotePrefix="1">
      <alignment horizontal="left" vertical="center"/>
    </xf>
    <xf numFmtId="49" fontId="0" fillId="24" borderId="16" xfId="0" applyNumberFormat="1" applyFill="1" applyBorder="1" applyAlignment="1" quotePrefix="1">
      <alignment horizontal="left" vertical="center"/>
    </xf>
    <xf numFmtId="49" fontId="0" fillId="24" borderId="27" xfId="0" applyNumberFormat="1" applyFill="1" applyBorder="1" applyAlignment="1" quotePrefix="1">
      <alignment horizontal="left" vertical="center"/>
    </xf>
    <xf numFmtId="49" fontId="0" fillId="24" borderId="41" xfId="0" applyNumberFormat="1" applyFill="1" applyBorder="1" applyAlignment="1">
      <alignment horizontal="left" vertical="center"/>
    </xf>
    <xf numFmtId="49" fontId="0" fillId="24" borderId="16" xfId="0" applyNumberFormat="1" applyFill="1" applyBorder="1" applyAlignment="1">
      <alignment horizontal="left" vertical="center"/>
    </xf>
    <xf numFmtId="49" fontId="0" fillId="24" borderId="27" xfId="0" applyNumberFormat="1" applyFill="1" applyBorder="1" applyAlignment="1">
      <alignment horizontal="left" vertical="center"/>
    </xf>
    <xf numFmtId="49" fontId="0" fillId="24" borderId="14" xfId="0" applyNumberFormat="1" applyFill="1" applyBorder="1" applyAlignment="1">
      <alignment horizontal="left" vertical="center"/>
    </xf>
    <xf numFmtId="49" fontId="0" fillId="24" borderId="10" xfId="0" applyNumberFormat="1" applyFill="1" applyBorder="1" applyAlignment="1">
      <alignment horizontal="left" vertical="center"/>
    </xf>
    <xf numFmtId="0" fontId="0" fillId="0" borderId="36" xfId="54" applyFont="1" applyBorder="1" applyAlignment="1">
      <alignment horizontal="left" vertical="center" wrapText="1"/>
      <protection/>
    </xf>
    <xf numFmtId="0" fontId="0" fillId="0" borderId="36" xfId="54" applyFont="1" applyBorder="1" applyAlignment="1">
      <alignment horizontal="left" vertical="center"/>
      <protection/>
    </xf>
    <xf numFmtId="0" fontId="0" fillId="0" borderId="0" xfId="54" applyFont="1" applyBorder="1" applyAlignment="1">
      <alignment horizontal="left" vertical="center"/>
      <protection/>
    </xf>
    <xf numFmtId="0" fontId="0" fillId="0" borderId="10" xfId="54" applyFont="1" applyBorder="1" applyAlignment="1">
      <alignment horizontal="center" vertical="center" wrapText="1"/>
      <protection/>
    </xf>
    <xf numFmtId="0" fontId="0" fillId="0" borderId="52" xfId="54" applyFont="1" applyFill="1" applyBorder="1" applyAlignment="1">
      <alignment horizontal="center" vertical="center" wrapText="1"/>
      <protection/>
    </xf>
    <xf numFmtId="0" fontId="0" fillId="0" borderId="53" xfId="54" applyFont="1" applyFill="1" applyBorder="1" applyAlignment="1">
      <alignment horizontal="center" vertical="center" wrapText="1"/>
      <protection/>
    </xf>
    <xf numFmtId="0" fontId="0" fillId="0" borderId="54" xfId="54" applyFont="1" applyFill="1" applyBorder="1" applyAlignment="1">
      <alignment horizontal="center" vertical="center" wrapText="1"/>
      <protection/>
    </xf>
    <xf numFmtId="0" fontId="0" fillId="0" borderId="37" xfId="54" applyFont="1" applyFill="1" applyBorder="1" applyAlignment="1">
      <alignment horizontal="center" vertical="center" wrapText="1"/>
      <protection/>
    </xf>
    <xf numFmtId="0" fontId="0" fillId="0" borderId="38" xfId="54" applyFont="1" applyFill="1" applyBorder="1" applyAlignment="1">
      <alignment horizontal="center" vertical="center" wrapText="1"/>
      <protection/>
    </xf>
    <xf numFmtId="0" fontId="0" fillId="0" borderId="13" xfId="54" applyFont="1" applyFill="1" applyBorder="1" applyAlignment="1">
      <alignment horizontal="center" vertical="center" wrapText="1"/>
      <protection/>
    </xf>
    <xf numFmtId="0" fontId="0" fillId="0" borderId="45" xfId="54" applyFont="1" applyFill="1" applyBorder="1" applyAlignment="1">
      <alignment horizontal="center" vertical="center" wrapText="1"/>
      <protection/>
    </xf>
    <xf numFmtId="0" fontId="0" fillId="0" borderId="46" xfId="54" applyFont="1" applyFill="1" applyBorder="1" applyAlignment="1">
      <alignment horizontal="center" vertical="center" wrapText="1"/>
      <protection/>
    </xf>
    <xf numFmtId="0" fontId="0" fillId="0" borderId="47" xfId="54" applyFont="1" applyFill="1" applyBorder="1" applyAlignment="1">
      <alignment horizontal="center" vertical="center" wrapText="1"/>
      <protection/>
    </xf>
    <xf numFmtId="0" fontId="0" fillId="0" borderId="14" xfId="54" applyFont="1" applyBorder="1" applyAlignment="1">
      <alignment horizontal="center" vertical="center" wrapText="1"/>
      <protection/>
    </xf>
    <xf numFmtId="49" fontId="0" fillId="24" borderId="39" xfId="0" applyNumberFormat="1" applyFont="1" applyFill="1" applyBorder="1" applyAlignment="1">
      <alignment horizontal="left" vertical="center"/>
    </xf>
    <xf numFmtId="49" fontId="0" fillId="24" borderId="40" xfId="0" applyNumberFormat="1" applyFont="1" applyFill="1" applyBorder="1" applyAlignment="1">
      <alignment horizontal="left" vertical="center"/>
    </xf>
    <xf numFmtId="49" fontId="0" fillId="24" borderId="44" xfId="0" applyNumberFormat="1" applyFont="1" applyFill="1" applyBorder="1" applyAlignment="1">
      <alignment horizontal="left" vertical="center"/>
    </xf>
    <xf numFmtId="49" fontId="0" fillId="24" borderId="41" xfId="0" applyNumberFormat="1" applyFont="1" applyFill="1" applyBorder="1" applyAlignment="1">
      <alignment horizontal="left" vertical="center"/>
    </xf>
    <xf numFmtId="49" fontId="0" fillId="24" borderId="16" xfId="0" applyNumberFormat="1" applyFont="1" applyFill="1" applyBorder="1" applyAlignment="1">
      <alignment horizontal="left" vertical="center"/>
    </xf>
    <xf numFmtId="49" fontId="0" fillId="24" borderId="27" xfId="0" applyNumberFormat="1" applyFont="1" applyFill="1" applyBorder="1" applyAlignment="1">
      <alignment horizontal="left" vertical="center"/>
    </xf>
    <xf numFmtId="49" fontId="0" fillId="24" borderId="14" xfId="0" applyNumberFormat="1" applyFont="1" applyFill="1" applyBorder="1" applyAlignment="1">
      <alignment horizontal="left" vertical="center"/>
    </xf>
    <xf numFmtId="49" fontId="0" fillId="24" borderId="10" xfId="0" applyNumberFormat="1" applyFont="1" applyFill="1" applyBorder="1" applyAlignment="1">
      <alignment horizontal="left" vertical="center"/>
    </xf>
    <xf numFmtId="0" fontId="0" fillId="0" borderId="41" xfId="54" applyFont="1" applyBorder="1" applyAlignment="1">
      <alignment horizontal="left" vertical="center" wrapText="1"/>
      <protection/>
    </xf>
    <xf numFmtId="0" fontId="0" fillId="0" borderId="16" xfId="54" applyFont="1" applyBorder="1" applyAlignment="1">
      <alignment horizontal="left" vertical="center" wrapText="1"/>
      <protection/>
    </xf>
    <xf numFmtId="0" fontId="0" fillId="0" borderId="27" xfId="54" applyFont="1" applyBorder="1" applyAlignment="1">
      <alignment horizontal="left" vertical="center" wrapText="1"/>
      <protection/>
    </xf>
    <xf numFmtId="49" fontId="0" fillId="24" borderId="14" xfId="0" applyNumberFormat="1" applyFill="1" applyBorder="1" applyAlignment="1">
      <alignment horizontal="right" vertical="center"/>
    </xf>
    <xf numFmtId="49" fontId="0" fillId="24" borderId="27" xfId="0" applyNumberFormat="1" applyFill="1" applyBorder="1" applyAlignment="1">
      <alignment horizontal="right" vertical="center"/>
    </xf>
    <xf numFmtId="49" fontId="0" fillId="24" borderId="10" xfId="0" applyNumberFormat="1" applyFill="1" applyBorder="1" applyAlignment="1">
      <alignment horizontal="right" vertical="center"/>
    </xf>
    <xf numFmtId="49" fontId="0" fillId="24" borderId="29" xfId="0" applyNumberFormat="1" applyFill="1" applyBorder="1" applyAlignment="1">
      <alignment horizontal="right" vertical="center"/>
    </xf>
    <xf numFmtId="49" fontId="0" fillId="24" borderId="49" xfId="0" applyNumberFormat="1" applyFill="1" applyBorder="1" applyAlignment="1">
      <alignment horizontal="right" vertical="center"/>
    </xf>
    <xf numFmtId="49" fontId="0" fillId="24" borderId="26" xfId="0" applyNumberFormat="1" applyFill="1" applyBorder="1" applyAlignment="1">
      <alignment horizontal="right" vertical="center"/>
    </xf>
    <xf numFmtId="0" fontId="0" fillId="0" borderId="42" xfId="54" applyFont="1" applyBorder="1" applyAlignment="1">
      <alignment horizontal="right" vertical="center" wrapText="1"/>
      <protection/>
    </xf>
    <xf numFmtId="0" fontId="0" fillId="0" borderId="43" xfId="54" applyFont="1" applyBorder="1" applyAlignment="1">
      <alignment horizontal="right" vertical="center" wrapText="1"/>
      <protection/>
    </xf>
    <xf numFmtId="0" fontId="0" fillId="0" borderId="51" xfId="54" applyFont="1" applyBorder="1" applyAlignment="1">
      <alignment horizontal="right" vertical="center" wrapText="1"/>
      <protection/>
    </xf>
    <xf numFmtId="0" fontId="0" fillId="0" borderId="41" xfId="54" applyFont="1" applyBorder="1" applyAlignment="1">
      <alignment horizontal="right" vertical="center" wrapText="1"/>
      <protection/>
    </xf>
    <xf numFmtId="0" fontId="0" fillId="0" borderId="16" xfId="54" applyFont="1" applyBorder="1" applyAlignment="1">
      <alignment horizontal="right" vertical="center" wrapText="1"/>
      <protection/>
    </xf>
    <xf numFmtId="0" fontId="0" fillId="0" borderId="27" xfId="54" applyFont="1" applyBorder="1" applyAlignment="1">
      <alignment horizontal="right" vertical="center" wrapText="1"/>
      <protection/>
    </xf>
    <xf numFmtId="0" fontId="6" fillId="0" borderId="19" xfId="54" applyFont="1" applyFill="1" applyBorder="1" applyAlignment="1">
      <alignment horizontal="center" vertical="center" wrapText="1"/>
      <protection/>
    </xf>
    <xf numFmtId="0" fontId="6" fillId="0" borderId="13" xfId="54" applyFont="1" applyFill="1" applyBorder="1" applyAlignment="1">
      <alignment horizontal="center" vertical="center" wrapText="1"/>
      <protection/>
    </xf>
    <xf numFmtId="0" fontId="6" fillId="0" borderId="28" xfId="54" applyFont="1" applyFill="1" applyBorder="1" applyAlignment="1">
      <alignment horizontal="center" vertical="center" wrapText="1"/>
      <protection/>
    </xf>
    <xf numFmtId="0" fontId="6" fillId="0" borderId="47" xfId="54" applyFont="1" applyFill="1" applyBorder="1" applyAlignment="1">
      <alignment horizontal="center" vertical="center" wrapText="1"/>
      <protection/>
    </xf>
    <xf numFmtId="0" fontId="6" fillId="0" borderId="42" xfId="54" applyFont="1" applyFill="1" applyBorder="1" applyAlignment="1">
      <alignment horizontal="center" vertical="center" wrapText="1"/>
      <protection/>
    </xf>
    <xf numFmtId="0" fontId="6" fillId="0" borderId="43" xfId="54" applyFont="1" applyFill="1" applyBorder="1" applyAlignment="1">
      <alignment horizontal="center" vertical="center" wrapText="1"/>
      <protection/>
    </xf>
    <xf numFmtId="0" fontId="6" fillId="0" borderId="51" xfId="54" applyFont="1" applyFill="1" applyBorder="1" applyAlignment="1">
      <alignment horizontal="center" vertical="center" wrapText="1"/>
      <protection/>
    </xf>
    <xf numFmtId="0" fontId="6" fillId="0" borderId="50" xfId="54" applyFont="1" applyFill="1" applyBorder="1" applyAlignment="1">
      <alignment horizontal="center" vertical="center" wrapText="1"/>
      <protection/>
    </xf>
    <xf numFmtId="0" fontId="6" fillId="0" borderId="55" xfId="54" applyFont="1" applyFill="1" applyBorder="1" applyAlignment="1">
      <alignment horizontal="center" vertical="center" wrapText="1"/>
      <protection/>
    </xf>
    <xf numFmtId="0" fontId="6" fillId="0" borderId="15" xfId="54" applyFont="1" applyFill="1" applyBorder="1" applyAlignment="1">
      <alignment horizontal="center" vertical="center" wrapText="1"/>
      <protection/>
    </xf>
    <xf numFmtId="0" fontId="6" fillId="0" borderId="16" xfId="54" applyFont="1" applyFill="1" applyBorder="1" applyAlignment="1">
      <alignment horizontal="center" vertical="center" wrapText="1"/>
      <protection/>
    </xf>
    <xf numFmtId="0" fontId="6" fillId="0" borderId="27" xfId="54" applyFont="1" applyFill="1" applyBorder="1" applyAlignment="1">
      <alignment horizontal="center" vertical="center" wrapText="1"/>
      <protection/>
    </xf>
    <xf numFmtId="0" fontId="6" fillId="0" borderId="56" xfId="54" applyFont="1" applyFill="1" applyBorder="1" applyAlignment="1">
      <alignment horizontal="center" vertical="center" wrapText="1"/>
      <protection/>
    </xf>
    <xf numFmtId="0" fontId="6" fillId="0" borderId="57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58" xfId="54" applyFont="1" applyFill="1" applyBorder="1" applyAlignment="1">
      <alignment horizontal="center" vertical="center" wrapText="1"/>
      <protection/>
    </xf>
    <xf numFmtId="0" fontId="6" fillId="0" borderId="44" xfId="54" applyFont="1" applyFill="1" applyBorder="1" applyAlignment="1">
      <alignment horizontal="center" vertical="center" wrapText="1"/>
      <protection/>
    </xf>
    <xf numFmtId="0" fontId="0" fillId="0" borderId="39" xfId="54" applyFont="1" applyBorder="1" applyAlignment="1">
      <alignment horizontal="center" vertical="center" wrapText="1"/>
      <protection/>
    </xf>
    <xf numFmtId="0" fontId="0" fillId="0" borderId="40" xfId="54" applyFont="1" applyBorder="1" applyAlignment="1">
      <alignment horizontal="center" vertical="center" wrapText="1"/>
      <protection/>
    </xf>
    <xf numFmtId="0" fontId="0" fillId="0" borderId="44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left" vertical="center" wrapText="1"/>
      <protection/>
    </xf>
    <xf numFmtId="0" fontId="0" fillId="0" borderId="50" xfId="54" applyFont="1" applyFill="1" applyBorder="1" applyAlignment="1">
      <alignment horizontal="center" vertical="center"/>
      <protection/>
    </xf>
    <xf numFmtId="0" fontId="0" fillId="0" borderId="35" xfId="54" applyFont="1" applyFill="1" applyBorder="1" applyAlignment="1">
      <alignment horizontal="center" vertical="center"/>
      <protection/>
    </xf>
  </cellXfs>
  <cellStyles count="6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Sheet2" xfId="53"/>
    <cellStyle name="常规_事业单位部门决算报表（讨论稿） 2" xfId="54"/>
    <cellStyle name="Hyperlink" xfId="55"/>
    <cellStyle name="好" xfId="56"/>
    <cellStyle name="好_5.中央部门决算（草案)-1" xfId="57"/>
    <cellStyle name="好_出版署2010年度中央部门决算草案" xfId="58"/>
    <cellStyle name="好_全国友协2010年度中央部门决算（草案）" xfId="59"/>
    <cellStyle name="好_司法部2010年度中央部门决算（草案）报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适中" xfId="71"/>
    <cellStyle name="输出" xfId="72"/>
    <cellStyle name="输入" xfId="73"/>
    <cellStyle name="样式 1" xfId="74"/>
    <cellStyle name="Followed Hyperlink" xfId="75"/>
    <cellStyle name="着色 1" xfId="76"/>
    <cellStyle name="着色 2" xfId="77"/>
    <cellStyle name="着色 3" xfId="78"/>
    <cellStyle name="着色 4" xfId="79"/>
    <cellStyle name="着色 5" xfId="80"/>
    <cellStyle name="着色 6" xfId="81"/>
    <cellStyle name="注释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SheetLayoutView="100" zoomScalePageLayoutView="0" workbookViewId="0" topLeftCell="A1">
      <selection activeCell="A2" sqref="A2:F21"/>
    </sheetView>
  </sheetViews>
  <sheetFormatPr defaultColWidth="9.00390625" defaultRowHeight="14.25"/>
  <cols>
    <col min="1" max="1" width="50.625" style="21" customWidth="1"/>
    <col min="2" max="2" width="4.00390625" style="21" customWidth="1"/>
    <col min="3" max="3" width="15.625" style="21" customWidth="1"/>
    <col min="4" max="4" width="50.625" style="21" customWidth="1"/>
    <col min="5" max="5" width="3.50390625" style="21" customWidth="1"/>
    <col min="6" max="6" width="15.625" style="21" customWidth="1"/>
    <col min="7" max="16384" width="9.00390625" style="21" customWidth="1"/>
  </cols>
  <sheetData>
    <row r="1" ht="14.25">
      <c r="A1" s="22"/>
    </row>
    <row r="2" spans="1:6" s="19" customFormat="1" ht="18" customHeight="1">
      <c r="A2" s="150" t="s">
        <v>0</v>
      </c>
      <c r="B2" s="150"/>
      <c r="C2" s="150"/>
      <c r="D2" s="150"/>
      <c r="E2" s="150"/>
      <c r="F2" s="150"/>
    </row>
    <row r="3" spans="1:6" ht="9.75" customHeight="1">
      <c r="A3" s="23"/>
      <c r="B3" s="23"/>
      <c r="C3" s="23"/>
      <c r="D3" s="23"/>
      <c r="E3" s="23"/>
      <c r="F3" s="7" t="s">
        <v>1</v>
      </c>
    </row>
    <row r="4" spans="1:6" ht="15" customHeight="1">
      <c r="A4" s="86" t="s">
        <v>123</v>
      </c>
      <c r="B4" s="23"/>
      <c r="C4" s="23"/>
      <c r="D4" s="23"/>
      <c r="E4" s="23"/>
      <c r="F4" s="7" t="s">
        <v>2</v>
      </c>
    </row>
    <row r="5" spans="1:6" s="20" customFormat="1" ht="21.75" customHeight="1">
      <c r="A5" s="151" t="s">
        <v>3</v>
      </c>
      <c r="B5" s="152"/>
      <c r="C5" s="152"/>
      <c r="D5" s="153" t="s">
        <v>4</v>
      </c>
      <c r="E5" s="152"/>
      <c r="F5" s="154"/>
    </row>
    <row r="6" spans="1:6" s="20" customFormat="1" ht="21.75" customHeight="1">
      <c r="A6" s="54" t="s">
        <v>5</v>
      </c>
      <c r="B6" s="55" t="s">
        <v>6</v>
      </c>
      <c r="C6" s="24" t="s">
        <v>7</v>
      </c>
      <c r="D6" s="56" t="s">
        <v>5</v>
      </c>
      <c r="E6" s="55" t="s">
        <v>6</v>
      </c>
      <c r="F6" s="52" t="s">
        <v>7</v>
      </c>
    </row>
    <row r="7" spans="1:6" s="20" customFormat="1" ht="21.75" customHeight="1">
      <c r="A7" s="54" t="s">
        <v>8</v>
      </c>
      <c r="B7" s="24"/>
      <c r="C7" s="56" t="s">
        <v>9</v>
      </c>
      <c r="D7" s="56" t="s">
        <v>8</v>
      </c>
      <c r="E7" s="24"/>
      <c r="F7" s="57" t="s">
        <v>10</v>
      </c>
    </row>
    <row r="8" spans="1:6" s="20" customFormat="1" ht="21.75" customHeight="1">
      <c r="A8" s="58" t="s">
        <v>11</v>
      </c>
      <c r="B8" s="59" t="s">
        <v>9</v>
      </c>
      <c r="C8" s="30">
        <v>3922.67</v>
      </c>
      <c r="D8" s="60" t="s">
        <v>12</v>
      </c>
      <c r="E8" s="59" t="s">
        <v>13</v>
      </c>
      <c r="F8" s="32">
        <v>4.84</v>
      </c>
    </row>
    <row r="9" spans="1:6" s="20" customFormat="1" ht="21.75" customHeight="1">
      <c r="A9" s="33" t="s">
        <v>14</v>
      </c>
      <c r="B9" s="59" t="s">
        <v>10</v>
      </c>
      <c r="C9" s="30"/>
      <c r="D9" s="60" t="s">
        <v>15</v>
      </c>
      <c r="E9" s="59" t="s">
        <v>16</v>
      </c>
      <c r="F9" s="32"/>
    </row>
    <row r="10" spans="1:6" s="20" customFormat="1" ht="21.75" customHeight="1">
      <c r="A10" s="33" t="s">
        <v>17</v>
      </c>
      <c r="B10" s="59" t="s">
        <v>18</v>
      </c>
      <c r="C10" s="30"/>
      <c r="D10" s="60" t="s">
        <v>19</v>
      </c>
      <c r="E10" s="59" t="s">
        <v>20</v>
      </c>
      <c r="F10" s="32"/>
    </row>
    <row r="11" spans="1:6" s="20" customFormat="1" ht="21.75" customHeight="1">
      <c r="A11" s="33" t="s">
        <v>21</v>
      </c>
      <c r="B11" s="59" t="s">
        <v>22</v>
      </c>
      <c r="C11" s="30"/>
      <c r="D11" s="60" t="s">
        <v>23</v>
      </c>
      <c r="E11" s="59" t="s">
        <v>24</v>
      </c>
      <c r="F11" s="32"/>
    </row>
    <row r="12" spans="1:6" s="20" customFormat="1" ht="21.75" customHeight="1">
      <c r="A12" s="33" t="s">
        <v>25</v>
      </c>
      <c r="B12" s="59" t="s">
        <v>26</v>
      </c>
      <c r="C12" s="30"/>
      <c r="D12" s="60" t="s">
        <v>27</v>
      </c>
      <c r="E12" s="59" t="s">
        <v>28</v>
      </c>
      <c r="F12" s="32"/>
    </row>
    <row r="13" spans="1:6" s="20" customFormat="1" ht="21.75" customHeight="1">
      <c r="A13" s="33" t="s">
        <v>29</v>
      </c>
      <c r="B13" s="59" t="s">
        <v>30</v>
      </c>
      <c r="C13" s="30"/>
      <c r="D13" s="65" t="s">
        <v>109</v>
      </c>
      <c r="E13" s="59" t="s">
        <v>31</v>
      </c>
      <c r="F13" s="32">
        <v>297.8</v>
      </c>
    </row>
    <row r="14" spans="1:6" s="20" customFormat="1" ht="21.75" customHeight="1">
      <c r="A14" s="33"/>
      <c r="B14" s="59" t="s">
        <v>32</v>
      </c>
      <c r="C14" s="30"/>
      <c r="D14" s="34" t="s">
        <v>110</v>
      </c>
      <c r="E14" s="59" t="s">
        <v>33</v>
      </c>
      <c r="F14" s="32">
        <v>3562.98</v>
      </c>
    </row>
    <row r="15" spans="1:6" s="20" customFormat="1" ht="21.75" customHeight="1">
      <c r="A15" s="29"/>
      <c r="B15" s="59" t="s">
        <v>34</v>
      </c>
      <c r="C15" s="35"/>
      <c r="D15" s="36" t="s">
        <v>111</v>
      </c>
      <c r="E15" s="59" t="s">
        <v>35</v>
      </c>
      <c r="F15" s="66">
        <v>26.4</v>
      </c>
    </row>
    <row r="16" spans="1:6" s="20" customFormat="1" ht="21.75" customHeight="1">
      <c r="A16" s="61" t="s">
        <v>36</v>
      </c>
      <c r="B16" s="59" t="s">
        <v>37</v>
      </c>
      <c r="C16" s="30">
        <f>SUM(C8:C15)</f>
        <v>3922.67</v>
      </c>
      <c r="D16" s="62" t="s">
        <v>38</v>
      </c>
      <c r="E16" s="59" t="s">
        <v>39</v>
      </c>
      <c r="F16" s="38">
        <f>SUM(F8:F15)</f>
        <v>3892.02</v>
      </c>
    </row>
    <row r="17" spans="1:6" s="20" customFormat="1" ht="21.75" customHeight="1">
      <c r="A17" s="29" t="s">
        <v>40</v>
      </c>
      <c r="B17" s="59" t="s">
        <v>41</v>
      </c>
      <c r="C17" s="30"/>
      <c r="D17" s="36" t="s">
        <v>42</v>
      </c>
      <c r="E17" s="59" t="s">
        <v>43</v>
      </c>
      <c r="F17" s="41"/>
    </row>
    <row r="18" spans="1:6" s="20" customFormat="1" ht="21.75" customHeight="1">
      <c r="A18" s="29" t="s">
        <v>44</v>
      </c>
      <c r="B18" s="59" t="s">
        <v>45</v>
      </c>
      <c r="C18" s="30">
        <v>1048.28</v>
      </c>
      <c r="D18" s="36" t="s">
        <v>46</v>
      </c>
      <c r="E18" s="59" t="s">
        <v>47</v>
      </c>
      <c r="F18" s="41">
        <v>1078.93</v>
      </c>
    </row>
    <row r="19" spans="1:6" s="20" customFormat="1" ht="21.75" customHeight="1">
      <c r="A19" s="53"/>
      <c r="B19" s="59" t="s">
        <v>48</v>
      </c>
      <c r="C19" s="43"/>
      <c r="D19" s="44"/>
      <c r="E19" s="59" t="s">
        <v>49</v>
      </c>
      <c r="F19" s="46"/>
    </row>
    <row r="20" spans="1:6" ht="21.75" customHeight="1">
      <c r="A20" s="63" t="s">
        <v>50</v>
      </c>
      <c r="B20" s="59" t="s">
        <v>51</v>
      </c>
      <c r="C20" s="30">
        <f>SUM(C16+C18)</f>
        <v>4970.95</v>
      </c>
      <c r="D20" s="64" t="s">
        <v>50</v>
      </c>
      <c r="E20" s="59" t="s">
        <v>52</v>
      </c>
      <c r="F20" s="47">
        <f>SUM(F16+F18)</f>
        <v>4970.95</v>
      </c>
    </row>
    <row r="21" spans="1:6" ht="111" customHeight="1">
      <c r="A21" s="155" t="s">
        <v>53</v>
      </c>
      <c r="B21" s="156"/>
      <c r="C21" s="156"/>
      <c r="D21" s="156"/>
      <c r="E21" s="156"/>
      <c r="F21" s="156"/>
    </row>
  </sheetData>
  <sheetProtection/>
  <mergeCells count="4">
    <mergeCell ref="A2:F2"/>
    <mergeCell ref="A5:C5"/>
    <mergeCell ref="D5:F5"/>
    <mergeCell ref="A21:F21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92" r:id="rId1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60" zoomScalePageLayoutView="0" workbookViewId="0" topLeftCell="A4">
      <selection activeCell="A1" sqref="A1:K26"/>
    </sheetView>
  </sheetViews>
  <sheetFormatPr defaultColWidth="9.00390625" defaultRowHeight="14.25"/>
  <cols>
    <col min="1" max="1" width="4.625" style="49" customWidth="1"/>
    <col min="2" max="2" width="4.00390625" style="49" customWidth="1"/>
    <col min="3" max="3" width="2.125" style="49" customWidth="1"/>
    <col min="4" max="4" width="23.75390625" style="49" customWidth="1"/>
    <col min="5" max="7" width="13.625" style="49" customWidth="1"/>
    <col min="8" max="8" width="12.25390625" style="49" customWidth="1"/>
    <col min="9" max="9" width="12.375" style="49" customWidth="1"/>
    <col min="10" max="10" width="13.625" style="49" customWidth="1"/>
    <col min="11" max="11" width="10.75390625" style="49" customWidth="1"/>
    <col min="12" max="16384" width="9.00390625" style="49" customWidth="1"/>
  </cols>
  <sheetData>
    <row r="1" spans="1:11" s="48" customFormat="1" ht="21.75">
      <c r="A1" s="172" t="s">
        <v>54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11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7" t="s">
        <v>55</v>
      </c>
    </row>
    <row r="3" spans="1:11" ht="12.75" customHeight="1" thickBot="1">
      <c r="A3" s="86" t="s">
        <v>122</v>
      </c>
      <c r="B3" s="8"/>
      <c r="C3" s="50"/>
      <c r="D3" s="50"/>
      <c r="E3" s="50"/>
      <c r="F3" s="50"/>
      <c r="G3" s="51"/>
      <c r="H3" s="50"/>
      <c r="I3" s="50"/>
      <c r="J3" s="50"/>
      <c r="K3" s="7" t="s">
        <v>2</v>
      </c>
    </row>
    <row r="4" spans="1:11" s="128" customFormat="1" ht="12" customHeight="1">
      <c r="A4" s="173" t="s">
        <v>5</v>
      </c>
      <c r="B4" s="174"/>
      <c r="C4" s="174"/>
      <c r="D4" s="174"/>
      <c r="E4" s="157" t="s">
        <v>36</v>
      </c>
      <c r="F4" s="188" t="s">
        <v>56</v>
      </c>
      <c r="G4" s="157" t="s">
        <v>57</v>
      </c>
      <c r="H4" s="157" t="s">
        <v>58</v>
      </c>
      <c r="I4" s="157" t="s">
        <v>59</v>
      </c>
      <c r="J4" s="157" t="s">
        <v>60</v>
      </c>
      <c r="K4" s="184" t="s">
        <v>61</v>
      </c>
    </row>
    <row r="5" spans="1:11" s="128" customFormat="1" ht="12" customHeight="1">
      <c r="A5" s="160" t="s">
        <v>62</v>
      </c>
      <c r="B5" s="161"/>
      <c r="C5" s="161"/>
      <c r="D5" s="187" t="s">
        <v>63</v>
      </c>
      <c r="E5" s="158"/>
      <c r="F5" s="189"/>
      <c r="G5" s="158"/>
      <c r="H5" s="158"/>
      <c r="I5" s="158"/>
      <c r="J5" s="158"/>
      <c r="K5" s="185"/>
    </row>
    <row r="6" spans="1:11" s="128" customFormat="1" ht="12" customHeight="1">
      <c r="A6" s="162"/>
      <c r="B6" s="163"/>
      <c r="C6" s="163"/>
      <c r="D6" s="159"/>
      <c r="E6" s="159"/>
      <c r="F6" s="190"/>
      <c r="G6" s="159"/>
      <c r="H6" s="159"/>
      <c r="I6" s="159"/>
      <c r="J6" s="159"/>
      <c r="K6" s="186"/>
    </row>
    <row r="7" spans="1:11" s="135" customFormat="1" ht="12" customHeight="1">
      <c r="A7" s="175" t="s">
        <v>64</v>
      </c>
      <c r="B7" s="176"/>
      <c r="C7" s="176"/>
      <c r="D7" s="177"/>
      <c r="E7" s="146" t="s">
        <v>9</v>
      </c>
      <c r="F7" s="146" t="s">
        <v>10</v>
      </c>
      <c r="G7" s="146" t="s">
        <v>18</v>
      </c>
      <c r="H7" s="146" t="s">
        <v>22</v>
      </c>
      <c r="I7" s="146" t="s">
        <v>26</v>
      </c>
      <c r="J7" s="146" t="s">
        <v>30</v>
      </c>
      <c r="K7" s="131" t="s">
        <v>32</v>
      </c>
    </row>
    <row r="8" spans="1:11" s="135" customFormat="1" ht="12" customHeight="1">
      <c r="A8" s="178" t="s">
        <v>50</v>
      </c>
      <c r="B8" s="179"/>
      <c r="C8" s="179"/>
      <c r="D8" s="180"/>
      <c r="E8" s="133">
        <f>SUM(E9+E12+E15+E23)</f>
        <v>3922.67</v>
      </c>
      <c r="F8" s="133">
        <f>SUM(F9+F12+F15+F23)</f>
        <v>3922.67</v>
      </c>
      <c r="G8" s="133"/>
      <c r="H8" s="133"/>
      <c r="I8" s="133"/>
      <c r="J8" s="133"/>
      <c r="K8" s="134"/>
    </row>
    <row r="9" spans="1:11" s="135" customFormat="1" ht="12" customHeight="1">
      <c r="A9" s="164">
        <v>201</v>
      </c>
      <c r="B9" s="165"/>
      <c r="C9" s="166"/>
      <c r="D9" s="136" t="s">
        <v>153</v>
      </c>
      <c r="E9" s="133">
        <v>4.84</v>
      </c>
      <c r="F9" s="133">
        <v>4.84</v>
      </c>
      <c r="G9" s="133"/>
      <c r="H9" s="133"/>
      <c r="I9" s="133"/>
      <c r="J9" s="133"/>
      <c r="K9" s="134"/>
    </row>
    <row r="10" spans="1:11" s="135" customFormat="1" ht="12" customHeight="1">
      <c r="A10" s="164">
        <v>20199</v>
      </c>
      <c r="B10" s="165"/>
      <c r="C10" s="166"/>
      <c r="D10" s="137" t="s">
        <v>154</v>
      </c>
      <c r="E10" s="133">
        <v>4.84</v>
      </c>
      <c r="F10" s="133">
        <v>4.84</v>
      </c>
      <c r="G10" s="133"/>
      <c r="H10" s="133"/>
      <c r="I10" s="133"/>
      <c r="J10" s="133"/>
      <c r="K10" s="134"/>
    </row>
    <row r="11" spans="1:11" s="135" customFormat="1" ht="12" customHeight="1">
      <c r="A11" s="167">
        <v>2019999</v>
      </c>
      <c r="B11" s="168"/>
      <c r="C11" s="169"/>
      <c r="D11" s="139" t="s">
        <v>112</v>
      </c>
      <c r="E11" s="133">
        <v>4.84</v>
      </c>
      <c r="F11" s="133">
        <v>4.84</v>
      </c>
      <c r="G11" s="133"/>
      <c r="H11" s="133"/>
      <c r="I11" s="133"/>
      <c r="J11" s="133"/>
      <c r="K11" s="134"/>
    </row>
    <row r="12" spans="1:11" s="135" customFormat="1" ht="12" customHeight="1">
      <c r="A12" s="170" t="s">
        <v>155</v>
      </c>
      <c r="B12" s="171"/>
      <c r="C12" s="168"/>
      <c r="D12" s="139" t="s">
        <v>157</v>
      </c>
      <c r="E12" s="133">
        <v>297.8</v>
      </c>
      <c r="F12" s="133">
        <v>297.8</v>
      </c>
      <c r="G12" s="133"/>
      <c r="H12" s="133"/>
      <c r="I12" s="133"/>
      <c r="J12" s="133"/>
      <c r="K12" s="134"/>
    </row>
    <row r="13" spans="1:11" s="135" customFormat="1" ht="12" customHeight="1">
      <c r="A13" s="170" t="s">
        <v>156</v>
      </c>
      <c r="B13" s="171"/>
      <c r="C13" s="168"/>
      <c r="D13" s="139" t="s">
        <v>158</v>
      </c>
      <c r="E13" s="133">
        <v>297.8</v>
      </c>
      <c r="F13" s="133">
        <v>297.8</v>
      </c>
      <c r="G13" s="133"/>
      <c r="H13" s="133"/>
      <c r="I13" s="133"/>
      <c r="J13" s="133"/>
      <c r="K13" s="134"/>
    </row>
    <row r="14" spans="1:11" s="135" customFormat="1" ht="12" customHeight="1">
      <c r="A14" s="167" t="s">
        <v>183</v>
      </c>
      <c r="B14" s="168"/>
      <c r="C14" s="169"/>
      <c r="D14" s="141" t="s">
        <v>114</v>
      </c>
      <c r="E14" s="133">
        <v>297.8</v>
      </c>
      <c r="F14" s="133">
        <v>297.8</v>
      </c>
      <c r="G14" s="133"/>
      <c r="H14" s="133"/>
      <c r="I14" s="133"/>
      <c r="J14" s="133"/>
      <c r="K14" s="134"/>
    </row>
    <row r="15" spans="1:11" s="135" customFormat="1" ht="12" customHeight="1">
      <c r="A15" s="170" t="s">
        <v>159</v>
      </c>
      <c r="B15" s="171"/>
      <c r="C15" s="168"/>
      <c r="D15" s="141" t="s">
        <v>162</v>
      </c>
      <c r="E15" s="133">
        <f>SUM(E16+E18+E20)</f>
        <v>3593.63</v>
      </c>
      <c r="F15" s="133">
        <f>SUM(F16+F18+F20)</f>
        <v>3593.63</v>
      </c>
      <c r="G15" s="133"/>
      <c r="H15" s="133"/>
      <c r="I15" s="133"/>
      <c r="J15" s="133"/>
      <c r="K15" s="134"/>
    </row>
    <row r="16" spans="1:11" s="135" customFormat="1" ht="12" customHeight="1">
      <c r="A16" s="170" t="s">
        <v>160</v>
      </c>
      <c r="B16" s="171"/>
      <c r="C16" s="168"/>
      <c r="D16" s="141" t="s">
        <v>163</v>
      </c>
      <c r="E16" s="133">
        <v>345.56</v>
      </c>
      <c r="F16" s="133">
        <v>345.56</v>
      </c>
      <c r="G16" s="133"/>
      <c r="H16" s="133"/>
      <c r="I16" s="133"/>
      <c r="J16" s="133"/>
      <c r="K16" s="134"/>
    </row>
    <row r="17" spans="1:11" s="135" customFormat="1" ht="12" customHeight="1">
      <c r="A17" s="170" t="s">
        <v>161</v>
      </c>
      <c r="B17" s="171"/>
      <c r="C17" s="168"/>
      <c r="D17" s="139" t="s">
        <v>115</v>
      </c>
      <c r="E17" s="133">
        <v>345.56</v>
      </c>
      <c r="F17" s="133">
        <v>345.56</v>
      </c>
      <c r="G17" s="133"/>
      <c r="H17" s="133"/>
      <c r="I17" s="133"/>
      <c r="J17" s="133"/>
      <c r="K17" s="134"/>
    </row>
    <row r="18" spans="1:11" s="135" customFormat="1" ht="12" customHeight="1">
      <c r="A18" s="170" t="s">
        <v>164</v>
      </c>
      <c r="B18" s="171"/>
      <c r="C18" s="168"/>
      <c r="D18" s="139" t="s">
        <v>166</v>
      </c>
      <c r="E18" s="133">
        <v>3045.07</v>
      </c>
      <c r="F18" s="133">
        <v>3045.07</v>
      </c>
      <c r="G18" s="133"/>
      <c r="H18" s="133"/>
      <c r="I18" s="133"/>
      <c r="J18" s="133"/>
      <c r="K18" s="134"/>
    </row>
    <row r="19" spans="1:11" s="135" customFormat="1" ht="12" customHeight="1">
      <c r="A19" s="170" t="s">
        <v>165</v>
      </c>
      <c r="B19" s="171"/>
      <c r="C19" s="168"/>
      <c r="D19" s="139" t="s">
        <v>116</v>
      </c>
      <c r="E19" s="133">
        <v>3045.07</v>
      </c>
      <c r="F19" s="133">
        <v>3045.07</v>
      </c>
      <c r="G19" s="133"/>
      <c r="H19" s="133"/>
      <c r="I19" s="133"/>
      <c r="J19" s="133"/>
      <c r="K19" s="134"/>
    </row>
    <row r="20" spans="1:11" s="135" customFormat="1" ht="12" customHeight="1">
      <c r="A20" s="170" t="s">
        <v>167</v>
      </c>
      <c r="B20" s="171"/>
      <c r="C20" s="168"/>
      <c r="D20" s="141" t="s">
        <v>170</v>
      </c>
      <c r="E20" s="133">
        <f>SUM(E21:E22)</f>
        <v>203</v>
      </c>
      <c r="F20" s="133">
        <f>SUM(F21:F22)</f>
        <v>203</v>
      </c>
      <c r="G20" s="133"/>
      <c r="H20" s="133"/>
      <c r="I20" s="133"/>
      <c r="J20" s="133"/>
      <c r="K20" s="134"/>
    </row>
    <row r="21" spans="1:11" s="135" customFormat="1" ht="12" customHeight="1">
      <c r="A21" s="170" t="s">
        <v>168</v>
      </c>
      <c r="B21" s="171"/>
      <c r="C21" s="138"/>
      <c r="D21" s="139" t="s">
        <v>117</v>
      </c>
      <c r="E21" s="133">
        <v>83</v>
      </c>
      <c r="F21" s="133">
        <v>83</v>
      </c>
      <c r="G21" s="133"/>
      <c r="H21" s="133"/>
      <c r="I21" s="133"/>
      <c r="J21" s="133"/>
      <c r="K21" s="134"/>
    </row>
    <row r="22" spans="1:11" s="135" customFormat="1" ht="12" customHeight="1">
      <c r="A22" s="170" t="s">
        <v>169</v>
      </c>
      <c r="B22" s="171"/>
      <c r="C22" s="168"/>
      <c r="D22" s="139" t="s">
        <v>118</v>
      </c>
      <c r="E22" s="133">
        <v>120</v>
      </c>
      <c r="F22" s="133">
        <v>120</v>
      </c>
      <c r="G22" s="133"/>
      <c r="H22" s="133"/>
      <c r="I22" s="133"/>
      <c r="J22" s="133"/>
      <c r="K22" s="134"/>
    </row>
    <row r="23" spans="1:11" s="135" customFormat="1" ht="12" customHeight="1">
      <c r="A23" s="170" t="s">
        <v>171</v>
      </c>
      <c r="B23" s="171"/>
      <c r="C23" s="168"/>
      <c r="D23" s="139" t="s">
        <v>174</v>
      </c>
      <c r="E23" s="133">
        <v>26.4</v>
      </c>
      <c r="F23" s="133">
        <v>26.4</v>
      </c>
      <c r="G23" s="147"/>
      <c r="H23" s="147"/>
      <c r="I23" s="147"/>
      <c r="J23" s="147"/>
      <c r="K23" s="148"/>
    </row>
    <row r="24" spans="1:11" s="135" customFormat="1" ht="12" customHeight="1">
      <c r="A24" s="170" t="s">
        <v>172</v>
      </c>
      <c r="B24" s="171"/>
      <c r="C24" s="168"/>
      <c r="D24" s="149" t="s">
        <v>175</v>
      </c>
      <c r="E24" s="133">
        <v>26.4</v>
      </c>
      <c r="F24" s="133">
        <v>26.4</v>
      </c>
      <c r="G24" s="147"/>
      <c r="H24" s="147"/>
      <c r="I24" s="147"/>
      <c r="J24" s="147"/>
      <c r="K24" s="148"/>
    </row>
    <row r="25" spans="1:11" s="135" customFormat="1" ht="12" customHeight="1" thickBot="1">
      <c r="A25" s="170" t="s">
        <v>173</v>
      </c>
      <c r="B25" s="171"/>
      <c r="C25" s="168"/>
      <c r="D25" s="149" t="s">
        <v>119</v>
      </c>
      <c r="E25" s="144">
        <v>26.4</v>
      </c>
      <c r="F25" s="144">
        <v>26.4</v>
      </c>
      <c r="G25" s="144"/>
      <c r="H25" s="144"/>
      <c r="I25" s="144"/>
      <c r="J25" s="144"/>
      <c r="K25" s="145"/>
    </row>
    <row r="26" spans="1:11" s="135" customFormat="1" ht="75" customHeight="1">
      <c r="A26" s="181" t="s">
        <v>65</v>
      </c>
      <c r="B26" s="181"/>
      <c r="C26" s="182"/>
      <c r="D26" s="182"/>
      <c r="E26" s="183"/>
      <c r="F26" s="183"/>
      <c r="G26" s="182"/>
      <c r="H26" s="182"/>
      <c r="I26" s="182"/>
      <c r="J26" s="182"/>
      <c r="K26" s="182"/>
    </row>
  </sheetData>
  <sheetProtection/>
  <mergeCells count="31">
    <mergeCell ref="A17:C17"/>
    <mergeCell ref="D5:D6"/>
    <mergeCell ref="E4:E6"/>
    <mergeCell ref="F4:F6"/>
    <mergeCell ref="G4:G6"/>
    <mergeCell ref="A25:C25"/>
    <mergeCell ref="A13:C13"/>
    <mergeCell ref="A14:C14"/>
    <mergeCell ref="A15:C15"/>
    <mergeCell ref="A21:B21"/>
    <mergeCell ref="A26:K26"/>
    <mergeCell ref="A18:C18"/>
    <mergeCell ref="A19:C19"/>
    <mergeCell ref="A20:C20"/>
    <mergeCell ref="A22:C22"/>
    <mergeCell ref="A11:C11"/>
    <mergeCell ref="A23:C23"/>
    <mergeCell ref="A24:C24"/>
    <mergeCell ref="A1:K1"/>
    <mergeCell ref="A4:D4"/>
    <mergeCell ref="A7:D7"/>
    <mergeCell ref="A8:D8"/>
    <mergeCell ref="A16:C16"/>
    <mergeCell ref="A12:C12"/>
    <mergeCell ref="K4:K6"/>
    <mergeCell ref="I4:I6"/>
    <mergeCell ref="J4:J6"/>
    <mergeCell ref="H4:H6"/>
    <mergeCell ref="A5:C6"/>
    <mergeCell ref="A9:C9"/>
    <mergeCell ref="A10:C10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7">
      <selection activeCell="A1" sqref="A1:J30"/>
    </sheetView>
  </sheetViews>
  <sheetFormatPr defaultColWidth="9.00390625" defaultRowHeight="14.25"/>
  <cols>
    <col min="1" max="1" width="5.00390625" style="49" customWidth="1"/>
    <col min="2" max="2" width="3.875" style="49" customWidth="1"/>
    <col min="3" max="3" width="4.625" style="49" customWidth="1"/>
    <col min="4" max="4" width="35.75390625" style="49" customWidth="1"/>
    <col min="5" max="5" width="15.00390625" style="49" customWidth="1"/>
    <col min="6" max="6" width="14.625" style="49" customWidth="1"/>
    <col min="7" max="7" width="13.50390625" style="49" customWidth="1"/>
    <col min="8" max="8" width="12.00390625" style="49" customWidth="1"/>
    <col min="9" max="9" width="9.875" style="49" customWidth="1"/>
    <col min="10" max="10" width="11.00390625" style="49" customWidth="1"/>
    <col min="11" max="16384" width="9.00390625" style="49" customWidth="1"/>
  </cols>
  <sheetData>
    <row r="1" spans="1:10" s="48" customFormat="1" ht="21.75">
      <c r="A1" s="172" t="s">
        <v>66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14.25">
      <c r="A2" s="50"/>
      <c r="B2" s="50"/>
      <c r="C2" s="50"/>
      <c r="D2" s="50"/>
      <c r="E2" s="50"/>
      <c r="F2" s="50"/>
      <c r="G2" s="50"/>
      <c r="H2" s="50"/>
      <c r="I2" s="50"/>
      <c r="J2" s="7" t="s">
        <v>67</v>
      </c>
    </row>
    <row r="3" spans="1:10" ht="14.25">
      <c r="A3" s="86" t="s">
        <v>122</v>
      </c>
      <c r="B3" s="8"/>
      <c r="C3" s="50"/>
      <c r="D3" s="50"/>
      <c r="E3" s="50"/>
      <c r="F3" s="50"/>
      <c r="G3" s="51"/>
      <c r="H3" s="50"/>
      <c r="I3" s="50"/>
      <c r="J3" s="7" t="s">
        <v>2</v>
      </c>
    </row>
    <row r="4" spans="1:10" s="128" customFormat="1" ht="12" customHeight="1">
      <c r="A4" s="173" t="s">
        <v>5</v>
      </c>
      <c r="B4" s="174"/>
      <c r="C4" s="174"/>
      <c r="D4" s="174"/>
      <c r="E4" s="157" t="s">
        <v>38</v>
      </c>
      <c r="F4" s="157" t="s">
        <v>68</v>
      </c>
      <c r="G4" s="157" t="s">
        <v>69</v>
      </c>
      <c r="H4" s="157" t="s">
        <v>70</v>
      </c>
      <c r="I4" s="199" t="s">
        <v>71</v>
      </c>
      <c r="J4" s="184" t="s">
        <v>72</v>
      </c>
    </row>
    <row r="5" spans="1:10" s="128" customFormat="1" ht="12" customHeight="1">
      <c r="A5" s="160" t="s">
        <v>62</v>
      </c>
      <c r="B5" s="161"/>
      <c r="C5" s="161"/>
      <c r="D5" s="187" t="s">
        <v>63</v>
      </c>
      <c r="E5" s="158"/>
      <c r="F5" s="158"/>
      <c r="G5" s="158"/>
      <c r="H5" s="158"/>
      <c r="I5" s="158"/>
      <c r="J5" s="185"/>
    </row>
    <row r="6" spans="1:10" s="128" customFormat="1" ht="12" customHeight="1">
      <c r="A6" s="162"/>
      <c r="B6" s="163"/>
      <c r="C6" s="163"/>
      <c r="D6" s="159"/>
      <c r="E6" s="159"/>
      <c r="F6" s="159"/>
      <c r="G6" s="159"/>
      <c r="H6" s="159"/>
      <c r="I6" s="159"/>
      <c r="J6" s="186"/>
    </row>
    <row r="7" spans="1:10" s="132" customFormat="1" ht="12" customHeight="1">
      <c r="A7" s="195" t="s">
        <v>64</v>
      </c>
      <c r="B7" s="196"/>
      <c r="C7" s="196"/>
      <c r="D7" s="197"/>
      <c r="E7" s="129" t="s">
        <v>9</v>
      </c>
      <c r="F7" s="129" t="s">
        <v>10</v>
      </c>
      <c r="G7" s="129" t="s">
        <v>18</v>
      </c>
      <c r="H7" s="130" t="s">
        <v>22</v>
      </c>
      <c r="I7" s="130" t="s">
        <v>26</v>
      </c>
      <c r="J7" s="131" t="s">
        <v>30</v>
      </c>
    </row>
    <row r="8" spans="1:10" s="135" customFormat="1" ht="12" customHeight="1">
      <c r="A8" s="178" t="s">
        <v>50</v>
      </c>
      <c r="B8" s="179"/>
      <c r="C8" s="179"/>
      <c r="D8" s="180"/>
      <c r="E8" s="133">
        <f>SUM(E9+E12+E15+E27)</f>
        <v>3892.02</v>
      </c>
      <c r="F8" s="133">
        <f>SUM(F9+F12+F16+F27)</f>
        <v>674.6</v>
      </c>
      <c r="G8" s="133">
        <f>SUM(G18+G20+G23+G25)</f>
        <v>3217.42</v>
      </c>
      <c r="H8" s="133"/>
      <c r="I8" s="133"/>
      <c r="J8" s="134"/>
    </row>
    <row r="9" spans="1:10" s="135" customFormat="1" ht="12" customHeight="1">
      <c r="A9" s="164">
        <v>201</v>
      </c>
      <c r="B9" s="165"/>
      <c r="C9" s="166"/>
      <c r="D9" s="136" t="s">
        <v>153</v>
      </c>
      <c r="E9" s="133">
        <v>4.84</v>
      </c>
      <c r="F9" s="133">
        <v>4.84</v>
      </c>
      <c r="G9" s="133"/>
      <c r="H9" s="133"/>
      <c r="I9" s="133"/>
      <c r="J9" s="134"/>
    </row>
    <row r="10" spans="1:10" s="135" customFormat="1" ht="12" customHeight="1">
      <c r="A10" s="164">
        <v>20199</v>
      </c>
      <c r="B10" s="165"/>
      <c r="C10" s="166"/>
      <c r="D10" s="137" t="s">
        <v>154</v>
      </c>
      <c r="E10" s="133">
        <v>4.84</v>
      </c>
      <c r="F10" s="133">
        <v>4.84</v>
      </c>
      <c r="G10" s="133"/>
      <c r="H10" s="133"/>
      <c r="I10" s="133"/>
      <c r="J10" s="134"/>
    </row>
    <row r="11" spans="1:10" s="135" customFormat="1" ht="12" customHeight="1">
      <c r="A11" s="167">
        <v>2019999</v>
      </c>
      <c r="B11" s="168"/>
      <c r="C11" s="169"/>
      <c r="D11" s="139" t="s">
        <v>112</v>
      </c>
      <c r="E11" s="133">
        <v>4.84</v>
      </c>
      <c r="F11" s="133">
        <v>4.84</v>
      </c>
      <c r="G11" s="133"/>
      <c r="H11" s="133"/>
      <c r="I11" s="133"/>
      <c r="J11" s="134"/>
    </row>
    <row r="12" spans="1:10" s="135" customFormat="1" ht="12" customHeight="1">
      <c r="A12" s="170" t="s">
        <v>155</v>
      </c>
      <c r="B12" s="171"/>
      <c r="C12" s="168"/>
      <c r="D12" s="139" t="s">
        <v>157</v>
      </c>
      <c r="E12" s="133">
        <v>297.8</v>
      </c>
      <c r="F12" s="133">
        <v>297.8</v>
      </c>
      <c r="G12" s="133"/>
      <c r="H12" s="133"/>
      <c r="I12" s="133"/>
      <c r="J12" s="134"/>
    </row>
    <row r="13" spans="1:10" s="135" customFormat="1" ht="12" customHeight="1">
      <c r="A13" s="170" t="s">
        <v>156</v>
      </c>
      <c r="B13" s="171"/>
      <c r="C13" s="168"/>
      <c r="D13" s="139" t="s">
        <v>158</v>
      </c>
      <c r="E13" s="133">
        <v>297.8</v>
      </c>
      <c r="F13" s="133">
        <v>297.8</v>
      </c>
      <c r="G13" s="133"/>
      <c r="H13" s="133"/>
      <c r="I13" s="133"/>
      <c r="J13" s="134"/>
    </row>
    <row r="14" spans="1:10" s="135" customFormat="1" ht="12" customHeight="1">
      <c r="A14" s="167" t="s">
        <v>183</v>
      </c>
      <c r="B14" s="168"/>
      <c r="C14" s="169"/>
      <c r="D14" s="141" t="s">
        <v>114</v>
      </c>
      <c r="E14" s="133">
        <v>297.8</v>
      </c>
      <c r="F14" s="133">
        <v>297.8</v>
      </c>
      <c r="G14" s="133"/>
      <c r="H14" s="133"/>
      <c r="I14" s="133"/>
      <c r="J14" s="134"/>
    </row>
    <row r="15" spans="1:10" s="135" customFormat="1" ht="12" customHeight="1">
      <c r="A15" s="170" t="s">
        <v>159</v>
      </c>
      <c r="B15" s="171"/>
      <c r="C15" s="168"/>
      <c r="D15" s="141" t="s">
        <v>162</v>
      </c>
      <c r="E15" s="133">
        <f>SUM(E16+E18+E20+E23+E25)</f>
        <v>3562.98</v>
      </c>
      <c r="F15" s="133">
        <v>345.56</v>
      </c>
      <c r="G15" s="133">
        <f>SUM(G18+G20+G23+G25)</f>
        <v>3217.42</v>
      </c>
      <c r="H15" s="133"/>
      <c r="I15" s="133"/>
      <c r="J15" s="134"/>
    </row>
    <row r="16" spans="1:10" s="135" customFormat="1" ht="12" customHeight="1">
      <c r="A16" s="170" t="s">
        <v>160</v>
      </c>
      <c r="B16" s="171"/>
      <c r="C16" s="168"/>
      <c r="D16" s="141" t="s">
        <v>163</v>
      </c>
      <c r="E16" s="133">
        <v>345.56</v>
      </c>
      <c r="F16" s="133">
        <v>345.56</v>
      </c>
      <c r="G16" s="133"/>
      <c r="H16" s="133"/>
      <c r="I16" s="133"/>
      <c r="J16" s="134"/>
    </row>
    <row r="17" spans="1:10" s="135" customFormat="1" ht="12" customHeight="1">
      <c r="A17" s="170" t="s">
        <v>161</v>
      </c>
      <c r="B17" s="171"/>
      <c r="C17" s="168"/>
      <c r="D17" s="139" t="s">
        <v>115</v>
      </c>
      <c r="E17" s="133">
        <v>345.56</v>
      </c>
      <c r="F17" s="133">
        <v>345.56</v>
      </c>
      <c r="G17" s="133"/>
      <c r="H17" s="133"/>
      <c r="I17" s="133"/>
      <c r="J17" s="134"/>
    </row>
    <row r="18" spans="1:10" s="135" customFormat="1" ht="12" customHeight="1">
      <c r="A18" s="169" t="s">
        <v>164</v>
      </c>
      <c r="B18" s="169"/>
      <c r="C18" s="169"/>
      <c r="D18" s="139" t="s">
        <v>166</v>
      </c>
      <c r="E18" s="133">
        <v>2889.76</v>
      </c>
      <c r="F18" s="133"/>
      <c r="G18" s="133">
        <v>2889.76</v>
      </c>
      <c r="H18" s="133"/>
      <c r="I18" s="133"/>
      <c r="J18" s="133"/>
    </row>
    <row r="19" spans="1:10" s="135" customFormat="1" ht="12" customHeight="1">
      <c r="A19" s="169" t="s">
        <v>165</v>
      </c>
      <c r="B19" s="169"/>
      <c r="C19" s="169"/>
      <c r="D19" s="139" t="s">
        <v>116</v>
      </c>
      <c r="E19" s="133">
        <v>2889.76</v>
      </c>
      <c r="F19" s="133"/>
      <c r="G19" s="133">
        <v>2889.76</v>
      </c>
      <c r="H19" s="133"/>
      <c r="I19" s="133"/>
      <c r="J19" s="133"/>
    </row>
    <row r="20" spans="1:10" s="135" customFormat="1" ht="12" customHeight="1">
      <c r="A20" s="169" t="s">
        <v>167</v>
      </c>
      <c r="B20" s="169"/>
      <c r="C20" s="169"/>
      <c r="D20" s="141" t="s">
        <v>170</v>
      </c>
      <c r="E20" s="133">
        <f>SUM(E21:E22)</f>
        <v>203</v>
      </c>
      <c r="F20" s="133"/>
      <c r="G20" s="133">
        <f>SUM(G21:G22)</f>
        <v>203</v>
      </c>
      <c r="H20" s="133"/>
      <c r="I20" s="133"/>
      <c r="J20" s="133"/>
    </row>
    <row r="21" spans="1:10" s="135" customFormat="1" ht="12" customHeight="1">
      <c r="A21" s="198" t="s">
        <v>168</v>
      </c>
      <c r="B21" s="171"/>
      <c r="C21" s="168"/>
      <c r="D21" s="139" t="s">
        <v>117</v>
      </c>
      <c r="E21" s="133">
        <v>83</v>
      </c>
      <c r="F21" s="133"/>
      <c r="G21" s="133">
        <v>83</v>
      </c>
      <c r="H21" s="133"/>
      <c r="I21" s="133"/>
      <c r="J21" s="133"/>
    </row>
    <row r="22" spans="1:10" s="135" customFormat="1" ht="12" customHeight="1">
      <c r="A22" s="169" t="s">
        <v>169</v>
      </c>
      <c r="B22" s="169"/>
      <c r="C22" s="169"/>
      <c r="D22" s="139" t="s">
        <v>118</v>
      </c>
      <c r="E22" s="133">
        <v>120</v>
      </c>
      <c r="F22" s="133"/>
      <c r="G22" s="133">
        <v>120</v>
      </c>
      <c r="H22" s="133"/>
      <c r="I22" s="133"/>
      <c r="J22" s="133"/>
    </row>
    <row r="23" spans="1:10" s="135" customFormat="1" ht="12" customHeight="1">
      <c r="A23" s="169" t="s">
        <v>176</v>
      </c>
      <c r="B23" s="169"/>
      <c r="C23" s="169"/>
      <c r="D23" s="139" t="s">
        <v>177</v>
      </c>
      <c r="E23" s="133">
        <v>35.24</v>
      </c>
      <c r="F23" s="133"/>
      <c r="G23" s="133">
        <v>35.24</v>
      </c>
      <c r="H23" s="133"/>
      <c r="I23" s="133"/>
      <c r="J23" s="133"/>
    </row>
    <row r="24" spans="1:10" s="135" customFormat="1" ht="12" customHeight="1">
      <c r="A24" s="169">
        <v>2129999</v>
      </c>
      <c r="B24" s="169"/>
      <c r="C24" s="169"/>
      <c r="D24" s="139" t="s">
        <v>120</v>
      </c>
      <c r="E24" s="133">
        <v>35.24</v>
      </c>
      <c r="F24" s="133"/>
      <c r="G24" s="133">
        <v>35.24</v>
      </c>
      <c r="H24" s="133"/>
      <c r="I24" s="133"/>
      <c r="J24" s="133"/>
    </row>
    <row r="25" spans="1:10" s="135" customFormat="1" ht="12" customHeight="1">
      <c r="A25" s="169" t="s">
        <v>178</v>
      </c>
      <c r="B25" s="169"/>
      <c r="C25" s="169"/>
      <c r="D25" s="141" t="s">
        <v>180</v>
      </c>
      <c r="E25" s="133">
        <v>89.42</v>
      </c>
      <c r="F25" s="133"/>
      <c r="G25" s="133">
        <v>89.42</v>
      </c>
      <c r="H25" s="133"/>
      <c r="I25" s="133"/>
      <c r="J25" s="133"/>
    </row>
    <row r="26" spans="1:10" s="135" customFormat="1" ht="12" customHeight="1">
      <c r="A26" s="142" t="s">
        <v>179</v>
      </c>
      <c r="B26" s="140"/>
      <c r="C26" s="138"/>
      <c r="D26" s="141" t="s">
        <v>121</v>
      </c>
      <c r="E26" s="133">
        <v>89.42</v>
      </c>
      <c r="F26" s="133"/>
      <c r="G26" s="133">
        <v>89.42</v>
      </c>
      <c r="H26" s="133"/>
      <c r="I26" s="133"/>
      <c r="J26" s="133"/>
    </row>
    <row r="27" spans="1:10" s="135" customFormat="1" ht="12" customHeight="1">
      <c r="A27" s="169" t="s">
        <v>171</v>
      </c>
      <c r="B27" s="169"/>
      <c r="C27" s="169"/>
      <c r="D27" s="139" t="s">
        <v>174</v>
      </c>
      <c r="E27" s="133">
        <v>26.4</v>
      </c>
      <c r="F27" s="133">
        <v>26.4</v>
      </c>
      <c r="G27" s="133"/>
      <c r="H27" s="133"/>
      <c r="I27" s="133"/>
      <c r="J27" s="133"/>
    </row>
    <row r="28" spans="1:10" s="135" customFormat="1" ht="12" customHeight="1">
      <c r="A28" s="169" t="s">
        <v>172</v>
      </c>
      <c r="B28" s="169"/>
      <c r="C28" s="169"/>
      <c r="D28" s="139" t="s">
        <v>175</v>
      </c>
      <c r="E28" s="133">
        <v>26.4</v>
      </c>
      <c r="F28" s="133">
        <v>26.4</v>
      </c>
      <c r="G28" s="133"/>
      <c r="H28" s="133"/>
      <c r="I28" s="133"/>
      <c r="J28" s="133"/>
    </row>
    <row r="29" spans="1:10" s="135" customFormat="1" ht="12" customHeight="1" thickBot="1">
      <c r="A29" s="192" t="s">
        <v>173</v>
      </c>
      <c r="B29" s="193"/>
      <c r="C29" s="194"/>
      <c r="D29" s="143" t="s">
        <v>119</v>
      </c>
      <c r="E29" s="144">
        <v>26.4</v>
      </c>
      <c r="F29" s="144">
        <v>26.4</v>
      </c>
      <c r="G29" s="144"/>
      <c r="H29" s="144"/>
      <c r="I29" s="144"/>
      <c r="J29" s="145"/>
    </row>
    <row r="30" spans="1:10" s="135" customFormat="1" ht="73.5" customHeight="1">
      <c r="A30" s="181" t="s">
        <v>73</v>
      </c>
      <c r="B30" s="181"/>
      <c r="C30" s="182"/>
      <c r="D30" s="182"/>
      <c r="E30" s="182"/>
      <c r="F30" s="182"/>
      <c r="G30" s="182"/>
      <c r="H30" s="182"/>
      <c r="I30" s="182"/>
      <c r="J30" s="182"/>
    </row>
    <row r="31" spans="3:9" ht="14.25">
      <c r="C31" s="103"/>
      <c r="D31" s="191"/>
      <c r="E31" s="191"/>
      <c r="F31" s="191"/>
      <c r="G31" s="104"/>
      <c r="H31" s="105"/>
      <c r="I31" s="105"/>
    </row>
    <row r="32" spans="3:9" ht="14.25">
      <c r="C32" s="103"/>
      <c r="D32" s="191"/>
      <c r="E32" s="191"/>
      <c r="F32" s="191"/>
      <c r="G32" s="104"/>
      <c r="H32" s="105"/>
      <c r="I32" s="105"/>
    </row>
    <row r="33" spans="3:9" ht="14.25">
      <c r="C33" s="103"/>
      <c r="D33" s="191"/>
      <c r="E33" s="191"/>
      <c r="F33" s="191"/>
      <c r="G33" s="104"/>
      <c r="H33" s="105"/>
      <c r="I33" s="105"/>
    </row>
  </sheetData>
  <sheetProtection/>
  <mergeCells count="36">
    <mergeCell ref="A30:J30"/>
    <mergeCell ref="D5:D6"/>
    <mergeCell ref="E4:E6"/>
    <mergeCell ref="F4:F6"/>
    <mergeCell ref="G4:G6"/>
    <mergeCell ref="H4:H6"/>
    <mergeCell ref="J4:J6"/>
    <mergeCell ref="A5:C6"/>
    <mergeCell ref="A17:C17"/>
    <mergeCell ref="A20:C20"/>
    <mergeCell ref="A27:C27"/>
    <mergeCell ref="A1:J1"/>
    <mergeCell ref="A4:D4"/>
    <mergeCell ref="A7:D7"/>
    <mergeCell ref="A8:D8"/>
    <mergeCell ref="A11:C11"/>
    <mergeCell ref="A21:C21"/>
    <mergeCell ref="A25:C25"/>
    <mergeCell ref="A14:C14"/>
    <mergeCell ref="I4:I6"/>
    <mergeCell ref="A9:C9"/>
    <mergeCell ref="A10:C10"/>
    <mergeCell ref="A12:C12"/>
    <mergeCell ref="A13:C13"/>
    <mergeCell ref="A22:C22"/>
    <mergeCell ref="A23:C23"/>
    <mergeCell ref="A28:C28"/>
    <mergeCell ref="D31:F31"/>
    <mergeCell ref="D32:F32"/>
    <mergeCell ref="D33:F33"/>
    <mergeCell ref="A29:C29"/>
    <mergeCell ref="A15:C15"/>
    <mergeCell ref="A16:C16"/>
    <mergeCell ref="A18:C18"/>
    <mergeCell ref="A19:C19"/>
    <mergeCell ref="A24:C24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SheetLayoutView="100" zoomScalePageLayoutView="0" workbookViewId="0" topLeftCell="A10">
      <selection activeCell="A2" sqref="A2:H22"/>
    </sheetView>
  </sheetViews>
  <sheetFormatPr defaultColWidth="9.00390625" defaultRowHeight="14.25"/>
  <cols>
    <col min="1" max="1" width="36.375" style="21" customWidth="1"/>
    <col min="2" max="2" width="4.00390625" style="21" customWidth="1"/>
    <col min="3" max="3" width="15.625" style="21" customWidth="1"/>
    <col min="4" max="4" width="35.75390625" style="21" customWidth="1"/>
    <col min="5" max="5" width="3.50390625" style="21" customWidth="1"/>
    <col min="6" max="6" width="15.625" style="21" customWidth="1"/>
    <col min="7" max="7" width="13.875" style="21" customWidth="1"/>
    <col min="8" max="8" width="15.625" style="21" customWidth="1"/>
    <col min="9" max="16384" width="9.00390625" style="21" customWidth="1"/>
  </cols>
  <sheetData>
    <row r="1" ht="14.25">
      <c r="A1" s="22"/>
    </row>
    <row r="2" spans="1:8" s="19" customFormat="1" ht="18" customHeight="1">
      <c r="A2" s="150" t="s">
        <v>74</v>
      </c>
      <c r="B2" s="150"/>
      <c r="C2" s="150"/>
      <c r="D2" s="150"/>
      <c r="E2" s="150"/>
      <c r="F2" s="150"/>
      <c r="G2" s="150"/>
      <c r="H2" s="150"/>
    </row>
    <row r="3" spans="1:8" ht="9.75" customHeight="1">
      <c r="A3" s="23"/>
      <c r="B3" s="23"/>
      <c r="C3" s="23"/>
      <c r="D3" s="23"/>
      <c r="E3" s="23"/>
      <c r="F3" s="23"/>
      <c r="G3" s="23"/>
      <c r="H3" s="7" t="s">
        <v>75</v>
      </c>
    </row>
    <row r="4" spans="1:8" ht="15" customHeight="1">
      <c r="A4" s="86" t="s">
        <v>122</v>
      </c>
      <c r="B4" s="23"/>
      <c r="C4" s="23"/>
      <c r="D4" s="23"/>
      <c r="E4" s="23"/>
      <c r="F4" s="23"/>
      <c r="G4" s="23"/>
      <c r="H4" s="7" t="s">
        <v>2</v>
      </c>
    </row>
    <row r="5" spans="1:8" s="20" customFormat="1" ht="19.5" customHeight="1">
      <c r="A5" s="151" t="s">
        <v>3</v>
      </c>
      <c r="B5" s="152"/>
      <c r="C5" s="152"/>
      <c r="D5" s="153" t="s">
        <v>4</v>
      </c>
      <c r="E5" s="152"/>
      <c r="F5" s="200"/>
      <c r="G5" s="200"/>
      <c r="H5" s="154"/>
    </row>
    <row r="6" spans="1:8" s="20" customFormat="1" ht="31.5" customHeight="1">
      <c r="A6" s="54" t="s">
        <v>5</v>
      </c>
      <c r="B6" s="55" t="s">
        <v>6</v>
      </c>
      <c r="C6" s="24" t="s">
        <v>76</v>
      </c>
      <c r="D6" s="56" t="s">
        <v>5</v>
      </c>
      <c r="E6" s="55" t="s">
        <v>6</v>
      </c>
      <c r="F6" s="24" t="s">
        <v>50</v>
      </c>
      <c r="G6" s="25" t="s">
        <v>77</v>
      </c>
      <c r="H6" s="26" t="s">
        <v>78</v>
      </c>
    </row>
    <row r="7" spans="1:8" s="20" customFormat="1" ht="19.5" customHeight="1">
      <c r="A7" s="54" t="s">
        <v>8</v>
      </c>
      <c r="B7" s="24"/>
      <c r="C7" s="56" t="s">
        <v>9</v>
      </c>
      <c r="D7" s="56" t="s">
        <v>8</v>
      </c>
      <c r="E7" s="24"/>
      <c r="F7" s="27">
        <v>2</v>
      </c>
      <c r="G7" s="27">
        <v>3</v>
      </c>
      <c r="H7" s="28">
        <v>4</v>
      </c>
    </row>
    <row r="8" spans="1:8" s="20" customFormat="1" ht="19.5" customHeight="1">
      <c r="A8" s="58" t="s">
        <v>79</v>
      </c>
      <c r="B8" s="59" t="s">
        <v>9</v>
      </c>
      <c r="C8" s="30">
        <v>3719.67</v>
      </c>
      <c r="D8" s="60" t="s">
        <v>12</v>
      </c>
      <c r="E8" s="31">
        <v>15</v>
      </c>
      <c r="F8" s="70">
        <v>4.84</v>
      </c>
      <c r="G8" s="70">
        <v>4.84</v>
      </c>
      <c r="H8" s="32"/>
    </row>
    <row r="9" spans="1:8" s="20" customFormat="1" ht="19.5" customHeight="1">
      <c r="A9" s="33" t="s">
        <v>80</v>
      </c>
      <c r="B9" s="59" t="s">
        <v>10</v>
      </c>
      <c r="C9" s="30">
        <v>203</v>
      </c>
      <c r="D9" s="60" t="s">
        <v>15</v>
      </c>
      <c r="E9" s="31">
        <v>16</v>
      </c>
      <c r="F9" s="70"/>
      <c r="G9" s="70"/>
      <c r="H9" s="32"/>
    </row>
    <row r="10" spans="1:8" s="20" customFormat="1" ht="19.5" customHeight="1">
      <c r="A10" s="33"/>
      <c r="B10" s="59" t="s">
        <v>18</v>
      </c>
      <c r="C10" s="30"/>
      <c r="D10" s="60" t="s">
        <v>19</v>
      </c>
      <c r="E10" s="31">
        <v>17</v>
      </c>
      <c r="F10" s="70"/>
      <c r="G10" s="70"/>
      <c r="H10" s="32"/>
    </row>
    <row r="11" spans="1:8" s="20" customFormat="1" ht="19.5" customHeight="1">
      <c r="A11" s="33"/>
      <c r="B11" s="59" t="s">
        <v>22</v>
      </c>
      <c r="C11" s="30"/>
      <c r="D11" s="60" t="s">
        <v>23</v>
      </c>
      <c r="E11" s="31">
        <v>18</v>
      </c>
      <c r="F11" s="70"/>
      <c r="G11" s="70"/>
      <c r="H11" s="32"/>
    </row>
    <row r="12" spans="1:8" s="20" customFormat="1" ht="19.5" customHeight="1">
      <c r="A12" s="33"/>
      <c r="B12" s="59" t="s">
        <v>26</v>
      </c>
      <c r="C12" s="30"/>
      <c r="D12" s="60" t="s">
        <v>27</v>
      </c>
      <c r="E12" s="31">
        <v>19</v>
      </c>
      <c r="F12" s="70"/>
      <c r="G12" s="70"/>
      <c r="H12" s="32"/>
    </row>
    <row r="13" spans="1:8" s="20" customFormat="1" ht="19.5" customHeight="1">
      <c r="A13" s="33"/>
      <c r="B13" s="59" t="s">
        <v>30</v>
      </c>
      <c r="C13" s="30"/>
      <c r="D13" s="65" t="s">
        <v>109</v>
      </c>
      <c r="E13" s="31">
        <v>20</v>
      </c>
      <c r="F13" s="32">
        <v>297.8</v>
      </c>
      <c r="G13" s="32">
        <v>297.8</v>
      </c>
      <c r="H13" s="32"/>
    </row>
    <row r="14" spans="1:8" s="20" customFormat="1" ht="19.5" customHeight="1">
      <c r="A14" s="33"/>
      <c r="B14" s="59" t="s">
        <v>32</v>
      </c>
      <c r="C14" s="30"/>
      <c r="D14" s="34" t="s">
        <v>110</v>
      </c>
      <c r="E14" s="31">
        <v>21</v>
      </c>
      <c r="F14" s="71">
        <f>SUM(G14:H14)</f>
        <v>3562.98</v>
      </c>
      <c r="G14" s="32">
        <v>3270.56</v>
      </c>
      <c r="H14" s="32">
        <v>292.42</v>
      </c>
    </row>
    <row r="15" spans="1:10" s="20" customFormat="1" ht="19.5" customHeight="1">
      <c r="A15" s="29"/>
      <c r="B15" s="59" t="s">
        <v>34</v>
      </c>
      <c r="C15" s="35"/>
      <c r="D15" s="36" t="s">
        <v>111</v>
      </c>
      <c r="E15" s="31">
        <v>22</v>
      </c>
      <c r="F15" s="30">
        <v>26.4</v>
      </c>
      <c r="G15" s="30">
        <v>26.4</v>
      </c>
      <c r="H15" s="69"/>
      <c r="J15" s="125"/>
    </row>
    <row r="16" spans="1:10" s="20" customFormat="1" ht="19.5" customHeight="1">
      <c r="A16" s="61" t="s">
        <v>36</v>
      </c>
      <c r="B16" s="59" t="s">
        <v>37</v>
      </c>
      <c r="C16" s="81">
        <f>SUM(C8:C15)</f>
        <v>3922.67</v>
      </c>
      <c r="D16" s="62" t="s">
        <v>38</v>
      </c>
      <c r="E16" s="31">
        <v>23</v>
      </c>
      <c r="F16" s="78">
        <f>SUM(F8:F15)</f>
        <v>3892.02</v>
      </c>
      <c r="G16" s="79">
        <f>SUM(G8:G15)</f>
        <v>3599.6</v>
      </c>
      <c r="H16" s="80">
        <f>SUM(H8:H15)</f>
        <v>292.42</v>
      </c>
      <c r="J16" s="125"/>
    </row>
    <row r="17" spans="1:10" s="20" customFormat="1" ht="19.5" customHeight="1">
      <c r="A17" s="39" t="s">
        <v>81</v>
      </c>
      <c r="B17" s="59" t="s">
        <v>41</v>
      </c>
      <c r="C17" s="30">
        <f>SUM(C18:C19)</f>
        <v>1048.28</v>
      </c>
      <c r="D17" s="40" t="s">
        <v>82</v>
      </c>
      <c r="E17" s="31">
        <v>24</v>
      </c>
      <c r="F17" s="72">
        <v>1078.93</v>
      </c>
      <c r="G17" s="73">
        <v>994.26</v>
      </c>
      <c r="H17" s="66">
        <v>84.67</v>
      </c>
      <c r="J17" s="126"/>
    </row>
    <row r="18" spans="1:10" s="20" customFormat="1" ht="19.5" customHeight="1">
      <c r="A18" s="39" t="s">
        <v>83</v>
      </c>
      <c r="B18" s="59" t="s">
        <v>45</v>
      </c>
      <c r="C18" s="30">
        <v>874.19</v>
      </c>
      <c r="D18" s="36"/>
      <c r="E18" s="31">
        <v>25</v>
      </c>
      <c r="F18" s="37"/>
      <c r="G18" s="31"/>
      <c r="H18" s="41"/>
      <c r="J18" s="127"/>
    </row>
    <row r="19" spans="1:10" s="20" customFormat="1" ht="19.5" customHeight="1">
      <c r="A19" s="42" t="s">
        <v>84</v>
      </c>
      <c r="B19" s="59" t="s">
        <v>48</v>
      </c>
      <c r="C19" s="43">
        <v>174.09</v>
      </c>
      <c r="D19" s="44"/>
      <c r="E19" s="31">
        <v>26</v>
      </c>
      <c r="F19" s="45"/>
      <c r="G19" s="31"/>
      <c r="H19" s="46"/>
      <c r="J19" s="125"/>
    </row>
    <row r="20" spans="1:10" s="20" customFormat="1" ht="19.5" customHeight="1">
      <c r="A20" s="42"/>
      <c r="B20" s="59" t="s">
        <v>51</v>
      </c>
      <c r="C20" s="43"/>
      <c r="D20" s="44"/>
      <c r="E20" s="31">
        <v>27</v>
      </c>
      <c r="F20" s="45"/>
      <c r="G20" s="31"/>
      <c r="H20" s="46"/>
      <c r="J20" s="125"/>
    </row>
    <row r="21" spans="1:8" ht="19.5" customHeight="1">
      <c r="A21" s="63" t="s">
        <v>50</v>
      </c>
      <c r="B21" s="59" t="s">
        <v>13</v>
      </c>
      <c r="C21" s="74">
        <f>SUM(C16+C17)</f>
        <v>4970.95</v>
      </c>
      <c r="D21" s="64" t="s">
        <v>50</v>
      </c>
      <c r="E21" s="31">
        <v>28</v>
      </c>
      <c r="F21" s="75">
        <f>SUM(F16+F17)</f>
        <v>4970.95</v>
      </c>
      <c r="G21" s="76">
        <f>SUM(G16+G17)</f>
        <v>4593.86</v>
      </c>
      <c r="H21" s="77">
        <f>SUM(H16+H17)</f>
        <v>377.09000000000003</v>
      </c>
    </row>
    <row r="22" spans="1:8" ht="90.75" customHeight="1">
      <c r="A22" s="155" t="s">
        <v>85</v>
      </c>
      <c r="B22" s="156"/>
      <c r="C22" s="156"/>
      <c r="D22" s="156"/>
      <c r="E22" s="156"/>
      <c r="F22" s="156"/>
      <c r="G22" s="201"/>
      <c r="H22" s="156"/>
    </row>
  </sheetData>
  <sheetProtection/>
  <mergeCells count="4">
    <mergeCell ref="A2:H2"/>
    <mergeCell ref="A5:C5"/>
    <mergeCell ref="D5:H5"/>
    <mergeCell ref="A22:H22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3" r:id="rId1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6">
      <selection activeCell="A1" sqref="A1:G26"/>
    </sheetView>
  </sheetViews>
  <sheetFormatPr defaultColWidth="9.00390625" defaultRowHeight="14.25"/>
  <cols>
    <col min="1" max="1" width="4.125" style="5" customWidth="1"/>
    <col min="2" max="2" width="3.75390625" style="5" customWidth="1"/>
    <col min="3" max="3" width="3.125" style="5" customWidth="1"/>
    <col min="4" max="4" width="23.00390625" style="5" customWidth="1"/>
    <col min="5" max="5" width="29.75390625" style="5" customWidth="1"/>
    <col min="6" max="6" width="27.00390625" style="5" customWidth="1"/>
    <col min="7" max="7" width="29.125" style="5" customWidth="1"/>
    <col min="8" max="16384" width="9.00390625" style="5" customWidth="1"/>
  </cols>
  <sheetData>
    <row r="1" spans="1:7" s="1" customFormat="1" ht="30" customHeight="1">
      <c r="A1" s="202" t="s">
        <v>86</v>
      </c>
      <c r="B1" s="202"/>
      <c r="C1" s="202"/>
      <c r="D1" s="202"/>
      <c r="E1" s="202"/>
      <c r="F1" s="202"/>
      <c r="G1" s="202"/>
    </row>
    <row r="2" spans="1:7" s="2" customFormat="1" ht="10.5" customHeight="1">
      <c r="A2" s="6"/>
      <c r="B2" s="6"/>
      <c r="C2" s="6"/>
      <c r="D2" s="6"/>
      <c r="G2" s="7" t="s">
        <v>87</v>
      </c>
    </row>
    <row r="3" spans="1:7" s="2" customFormat="1" ht="15" customHeight="1">
      <c r="A3" s="86" t="s">
        <v>122</v>
      </c>
      <c r="B3" s="8"/>
      <c r="C3" s="6"/>
      <c r="D3" s="6"/>
      <c r="E3" s="14"/>
      <c r="F3" s="14"/>
      <c r="G3" s="7" t="s">
        <v>2</v>
      </c>
    </row>
    <row r="4" spans="1:7" s="3" customFormat="1" ht="16.5" customHeight="1">
      <c r="A4" s="203" t="s">
        <v>88</v>
      </c>
      <c r="B4" s="204"/>
      <c r="C4" s="205"/>
      <c r="D4" s="205"/>
      <c r="E4" s="221" t="s">
        <v>38</v>
      </c>
      <c r="F4" s="224" t="s">
        <v>89</v>
      </c>
      <c r="G4" s="227" t="s">
        <v>69</v>
      </c>
    </row>
    <row r="5" spans="1:7" s="3" customFormat="1" ht="20.25" customHeight="1">
      <c r="A5" s="230" t="s">
        <v>62</v>
      </c>
      <c r="B5" s="208"/>
      <c r="C5" s="220"/>
      <c r="D5" s="220" t="s">
        <v>63</v>
      </c>
      <c r="E5" s="222"/>
      <c r="F5" s="225"/>
      <c r="G5" s="228"/>
    </row>
    <row r="6" spans="1:7" s="3" customFormat="1" ht="18" customHeight="1">
      <c r="A6" s="230"/>
      <c r="B6" s="208"/>
      <c r="C6" s="220"/>
      <c r="D6" s="220"/>
      <c r="E6" s="222"/>
      <c r="F6" s="225"/>
      <c r="G6" s="228"/>
    </row>
    <row r="7" spans="1:7" s="3" customFormat="1" ht="9" customHeight="1">
      <c r="A7" s="230"/>
      <c r="B7" s="208"/>
      <c r="C7" s="220"/>
      <c r="D7" s="220"/>
      <c r="E7" s="223"/>
      <c r="F7" s="226"/>
      <c r="G7" s="229"/>
    </row>
    <row r="8" spans="1:7" s="3" customFormat="1" ht="15.75" customHeight="1">
      <c r="A8" s="206" t="s">
        <v>64</v>
      </c>
      <c r="B8" s="207"/>
      <c r="C8" s="207"/>
      <c r="D8" s="208"/>
      <c r="E8" s="10">
        <v>1</v>
      </c>
      <c r="F8" s="10">
        <v>2</v>
      </c>
      <c r="G8" s="10">
        <v>3</v>
      </c>
    </row>
    <row r="9" spans="1:7" s="3" customFormat="1" ht="15.75" customHeight="1">
      <c r="A9" s="206" t="s">
        <v>50</v>
      </c>
      <c r="B9" s="207"/>
      <c r="C9" s="207"/>
      <c r="D9" s="208"/>
      <c r="E9" s="82">
        <f>SUM(E10+E13+E16+E23)</f>
        <v>3599.6</v>
      </c>
      <c r="F9" s="82">
        <f>SUM(F10+F13+F16+F23)</f>
        <v>674.6</v>
      </c>
      <c r="G9" s="82">
        <f>SUM(G16+G21)</f>
        <v>2925</v>
      </c>
    </row>
    <row r="10" spans="1:7" s="4" customFormat="1" ht="15.75" customHeight="1">
      <c r="A10" s="209">
        <v>201</v>
      </c>
      <c r="B10" s="210"/>
      <c r="C10" s="211"/>
      <c r="D10" s="101" t="s">
        <v>153</v>
      </c>
      <c r="E10" s="113">
        <v>4.84</v>
      </c>
      <c r="F10" s="113">
        <v>4.84</v>
      </c>
      <c r="G10" s="114"/>
    </row>
    <row r="11" spans="1:7" s="4" customFormat="1" ht="15.75" customHeight="1">
      <c r="A11" s="209">
        <v>20199</v>
      </c>
      <c r="B11" s="210"/>
      <c r="C11" s="211"/>
      <c r="D11" s="102" t="s">
        <v>154</v>
      </c>
      <c r="E11" s="113">
        <v>4.84</v>
      </c>
      <c r="F11" s="113">
        <v>4.84</v>
      </c>
      <c r="G11" s="114"/>
    </row>
    <row r="12" spans="1:7" s="4" customFormat="1" ht="15.75" customHeight="1">
      <c r="A12" s="215">
        <v>2019999</v>
      </c>
      <c r="B12" s="214"/>
      <c r="C12" s="216"/>
      <c r="D12" s="67" t="s">
        <v>112</v>
      </c>
      <c r="E12" s="113">
        <v>4.84</v>
      </c>
      <c r="F12" s="113">
        <v>4.84</v>
      </c>
      <c r="G12" s="114"/>
    </row>
    <row r="13" spans="1:7" s="4" customFormat="1" ht="15.75" customHeight="1">
      <c r="A13" s="212" t="s">
        <v>155</v>
      </c>
      <c r="B13" s="213"/>
      <c r="C13" s="214"/>
      <c r="D13" s="67" t="s">
        <v>157</v>
      </c>
      <c r="E13" s="109">
        <v>297.8</v>
      </c>
      <c r="F13" s="109">
        <v>297.8</v>
      </c>
      <c r="G13" s="114"/>
    </row>
    <row r="14" spans="1:7" s="4" customFormat="1" ht="15.75" customHeight="1">
      <c r="A14" s="212" t="s">
        <v>156</v>
      </c>
      <c r="B14" s="213"/>
      <c r="C14" s="214"/>
      <c r="D14" s="67" t="s">
        <v>158</v>
      </c>
      <c r="E14" s="109">
        <v>297.8</v>
      </c>
      <c r="F14" s="109">
        <v>297.8</v>
      </c>
      <c r="G14" s="114"/>
    </row>
    <row r="15" spans="1:7" s="4" customFormat="1" ht="15.75" customHeight="1">
      <c r="A15" s="237" t="s">
        <v>113</v>
      </c>
      <c r="B15" s="214"/>
      <c r="C15" s="216"/>
      <c r="D15" s="68" t="s">
        <v>114</v>
      </c>
      <c r="E15" s="109">
        <v>297.8</v>
      </c>
      <c r="F15" s="109">
        <v>297.8</v>
      </c>
      <c r="G15" s="114"/>
    </row>
    <row r="16" spans="1:7" s="4" customFormat="1" ht="15.75" customHeight="1">
      <c r="A16" s="234" t="s">
        <v>159</v>
      </c>
      <c r="B16" s="235"/>
      <c r="C16" s="236"/>
      <c r="D16" s="68" t="s">
        <v>162</v>
      </c>
      <c r="E16" s="109">
        <f>SUM(E17+E19+E21)</f>
        <v>3270.56</v>
      </c>
      <c r="F16" s="109">
        <v>345.56</v>
      </c>
      <c r="G16" s="109">
        <v>2889.76</v>
      </c>
    </row>
    <row r="17" spans="1:7" s="4" customFormat="1" ht="15.75" customHeight="1">
      <c r="A17" s="234" t="s">
        <v>160</v>
      </c>
      <c r="B17" s="235"/>
      <c r="C17" s="236"/>
      <c r="D17" s="68" t="s">
        <v>163</v>
      </c>
      <c r="E17" s="109">
        <v>345.56</v>
      </c>
      <c r="F17" s="109">
        <v>345.56</v>
      </c>
      <c r="G17" s="109">
        <v>2889.76</v>
      </c>
    </row>
    <row r="18" spans="1:7" s="4" customFormat="1" ht="15.75" customHeight="1">
      <c r="A18" s="234" t="s">
        <v>161</v>
      </c>
      <c r="B18" s="235"/>
      <c r="C18" s="236"/>
      <c r="D18" s="67" t="s">
        <v>115</v>
      </c>
      <c r="E18" s="109">
        <v>345.56</v>
      </c>
      <c r="F18" s="109">
        <v>345.56</v>
      </c>
      <c r="G18" s="109"/>
    </row>
    <row r="19" spans="1:7" s="4" customFormat="1" ht="15.75" customHeight="1">
      <c r="A19" s="234" t="s">
        <v>164</v>
      </c>
      <c r="B19" s="235"/>
      <c r="C19" s="236"/>
      <c r="D19" s="67" t="s">
        <v>166</v>
      </c>
      <c r="E19" s="109">
        <v>2889.76</v>
      </c>
      <c r="F19" s="114"/>
      <c r="G19" s="109"/>
    </row>
    <row r="20" spans="1:7" s="4" customFormat="1" ht="15.75" customHeight="1">
      <c r="A20" s="238" t="s">
        <v>165</v>
      </c>
      <c r="B20" s="238"/>
      <c r="C20" s="238"/>
      <c r="D20" s="67" t="s">
        <v>116</v>
      </c>
      <c r="E20" s="109">
        <v>2889.76</v>
      </c>
      <c r="F20" s="114"/>
      <c r="G20" s="114"/>
    </row>
    <row r="21" spans="1:7" s="4" customFormat="1" ht="15.75" customHeight="1">
      <c r="A21" s="216" t="s">
        <v>176</v>
      </c>
      <c r="B21" s="216"/>
      <c r="C21" s="216"/>
      <c r="D21" s="67" t="s">
        <v>177</v>
      </c>
      <c r="E21" s="110">
        <v>35.24</v>
      </c>
      <c r="F21" s="110"/>
      <c r="G21" s="109">
        <v>35.24</v>
      </c>
    </row>
    <row r="22" spans="1:7" s="4" customFormat="1" ht="15.75" customHeight="1">
      <c r="A22" s="216">
        <v>2129999</v>
      </c>
      <c r="B22" s="216"/>
      <c r="C22" s="216"/>
      <c r="D22" s="67" t="s">
        <v>120</v>
      </c>
      <c r="E22" s="110">
        <v>35.24</v>
      </c>
      <c r="F22" s="110"/>
      <c r="G22" s="109">
        <v>35.24</v>
      </c>
    </row>
    <row r="23" spans="1:7" s="4" customFormat="1" ht="15.75" customHeight="1">
      <c r="A23" s="231" t="s">
        <v>171</v>
      </c>
      <c r="B23" s="232"/>
      <c r="C23" s="233"/>
      <c r="D23" s="112" t="s">
        <v>174</v>
      </c>
      <c r="E23" s="110">
        <v>26.4</v>
      </c>
      <c r="F23" s="110">
        <v>26.4</v>
      </c>
      <c r="G23" s="114"/>
    </row>
    <row r="24" spans="1:7" s="4" customFormat="1" ht="15.75" customHeight="1">
      <c r="A24" s="234" t="s">
        <v>172</v>
      </c>
      <c r="B24" s="235"/>
      <c r="C24" s="236"/>
      <c r="D24" s="100" t="s">
        <v>175</v>
      </c>
      <c r="E24" s="110">
        <v>26.4</v>
      </c>
      <c r="F24" s="110">
        <v>26.4</v>
      </c>
      <c r="G24" s="114"/>
    </row>
    <row r="25" spans="1:7" s="4" customFormat="1" ht="15.75" customHeight="1" thickBot="1">
      <c r="A25" s="234" t="s">
        <v>173</v>
      </c>
      <c r="B25" s="235"/>
      <c r="C25" s="236"/>
      <c r="D25" s="100" t="s">
        <v>119</v>
      </c>
      <c r="E25" s="110">
        <v>26.4</v>
      </c>
      <c r="F25" s="110">
        <v>26.4</v>
      </c>
      <c r="G25" s="114"/>
    </row>
    <row r="26" spans="1:7" ht="124.5" customHeight="1">
      <c r="A26" s="217" t="s">
        <v>90</v>
      </c>
      <c r="B26" s="217"/>
      <c r="C26" s="218"/>
      <c r="D26" s="218"/>
      <c r="E26" s="218"/>
      <c r="F26" s="218"/>
      <c r="G26" s="219"/>
    </row>
  </sheetData>
  <sheetProtection/>
  <mergeCells count="26">
    <mergeCell ref="A15:C15"/>
    <mergeCell ref="A18:C18"/>
    <mergeCell ref="A19:C19"/>
    <mergeCell ref="A21:C21"/>
    <mergeCell ref="A22:C22"/>
    <mergeCell ref="A16:C16"/>
    <mergeCell ref="A17:C17"/>
    <mergeCell ref="A20:C20"/>
    <mergeCell ref="A26:G26"/>
    <mergeCell ref="D5:D7"/>
    <mergeCell ref="E4:E7"/>
    <mergeCell ref="F4:F7"/>
    <mergeCell ref="G4:G7"/>
    <mergeCell ref="A5:C7"/>
    <mergeCell ref="A23:C23"/>
    <mergeCell ref="A24:C24"/>
    <mergeCell ref="A25:C25"/>
    <mergeCell ref="A14:C14"/>
    <mergeCell ref="A1:G1"/>
    <mergeCell ref="A4:D4"/>
    <mergeCell ref="A8:D8"/>
    <mergeCell ref="A9:D9"/>
    <mergeCell ref="A10:C10"/>
    <mergeCell ref="A13:C13"/>
    <mergeCell ref="A11:C11"/>
    <mergeCell ref="A12:C12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scale="88" r:id="rId1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A1" sqref="A1:G36"/>
    </sheetView>
  </sheetViews>
  <sheetFormatPr defaultColWidth="9.00390625" defaultRowHeight="14.25"/>
  <cols>
    <col min="1" max="1" width="3.75390625" style="5" customWidth="1"/>
    <col min="2" max="2" width="3.625" style="5" customWidth="1"/>
    <col min="3" max="3" width="3.75390625" style="5" customWidth="1"/>
    <col min="4" max="4" width="20.125" style="5" customWidth="1"/>
    <col min="5" max="5" width="27.75390625" style="5" customWidth="1"/>
    <col min="6" max="6" width="28.625" style="5" customWidth="1"/>
    <col min="7" max="7" width="27.75390625" style="5" customWidth="1"/>
    <col min="8" max="16384" width="9.00390625" style="5" customWidth="1"/>
  </cols>
  <sheetData>
    <row r="1" spans="1:7" s="1" customFormat="1" ht="25.5" customHeight="1">
      <c r="A1" s="202" t="s">
        <v>91</v>
      </c>
      <c r="B1" s="202"/>
      <c r="C1" s="202"/>
      <c r="D1" s="202"/>
      <c r="E1" s="202"/>
      <c r="F1" s="202"/>
      <c r="G1" s="202"/>
    </row>
    <row r="2" spans="1:7" s="2" customFormat="1" ht="10.5" customHeight="1">
      <c r="A2" s="6"/>
      <c r="B2" s="6"/>
      <c r="C2" s="6"/>
      <c r="D2" s="6"/>
      <c r="G2" s="7" t="s">
        <v>92</v>
      </c>
    </row>
    <row r="3" spans="1:7" s="2" customFormat="1" ht="15" customHeight="1">
      <c r="A3" s="86" t="s">
        <v>122</v>
      </c>
      <c r="B3" s="8"/>
      <c r="C3" s="6"/>
      <c r="D3" s="6"/>
      <c r="E3" s="14"/>
      <c r="F3" s="14"/>
      <c r="G3" s="7" t="s">
        <v>2</v>
      </c>
    </row>
    <row r="4" spans="1:7" s="3" customFormat="1" ht="12.75" customHeight="1">
      <c r="A4" s="203" t="s">
        <v>88</v>
      </c>
      <c r="B4" s="204"/>
      <c r="C4" s="205"/>
      <c r="D4" s="205"/>
      <c r="E4" s="221" t="s">
        <v>38</v>
      </c>
      <c r="F4" s="224" t="s">
        <v>93</v>
      </c>
      <c r="G4" s="227" t="s">
        <v>94</v>
      </c>
    </row>
    <row r="5" spans="1:7" s="3" customFormat="1" ht="12.75" customHeight="1">
      <c r="A5" s="230" t="s">
        <v>95</v>
      </c>
      <c r="B5" s="208"/>
      <c r="C5" s="220"/>
      <c r="D5" s="220" t="s">
        <v>63</v>
      </c>
      <c r="E5" s="222"/>
      <c r="F5" s="225"/>
      <c r="G5" s="228"/>
    </row>
    <row r="6" spans="1:7" s="3" customFormat="1" ht="12.75" customHeight="1">
      <c r="A6" s="230"/>
      <c r="B6" s="208"/>
      <c r="C6" s="220"/>
      <c r="D6" s="220"/>
      <c r="E6" s="222"/>
      <c r="F6" s="225"/>
      <c r="G6" s="228"/>
    </row>
    <row r="7" spans="1:7" s="3" customFormat="1" ht="12.75" customHeight="1">
      <c r="A7" s="230"/>
      <c r="B7" s="208"/>
      <c r="C7" s="220"/>
      <c r="D7" s="220"/>
      <c r="E7" s="223"/>
      <c r="F7" s="226"/>
      <c r="G7" s="229"/>
    </row>
    <row r="8" spans="1:7" s="3" customFormat="1" ht="12.75" customHeight="1">
      <c r="A8" s="206" t="s">
        <v>64</v>
      </c>
      <c r="B8" s="207"/>
      <c r="C8" s="207"/>
      <c r="D8" s="208"/>
      <c r="E8" s="10">
        <v>1</v>
      </c>
      <c r="F8" s="10">
        <v>2</v>
      </c>
      <c r="G8" s="11">
        <v>3</v>
      </c>
    </row>
    <row r="9" spans="1:7" s="3" customFormat="1" ht="12.75" customHeight="1">
      <c r="A9" s="206" t="s">
        <v>50</v>
      </c>
      <c r="B9" s="207"/>
      <c r="C9" s="207"/>
      <c r="D9" s="208"/>
      <c r="E9" s="98">
        <f>SUM(E10+E15+E31)</f>
        <v>674.5999999999999</v>
      </c>
      <c r="F9" s="98">
        <f>SUM(F10+F15+F31)</f>
        <v>590.46</v>
      </c>
      <c r="G9" s="99">
        <f>SUM(G10+G15+G31)</f>
        <v>84.13999999999999</v>
      </c>
    </row>
    <row r="10" spans="1:7" s="4" customFormat="1" ht="12.75" customHeight="1">
      <c r="A10" s="239">
        <v>301</v>
      </c>
      <c r="B10" s="240"/>
      <c r="C10" s="241"/>
      <c r="D10" s="88" t="s">
        <v>124</v>
      </c>
      <c r="E10" s="93">
        <f>SUM(E11:E14)</f>
        <v>266.26</v>
      </c>
      <c r="F10" s="93">
        <f>SUM(F11:F14)</f>
        <v>266.26</v>
      </c>
      <c r="G10" s="13"/>
    </row>
    <row r="11" spans="1:7" s="4" customFormat="1" ht="12.75" customHeight="1">
      <c r="A11" s="242" t="s">
        <v>148</v>
      </c>
      <c r="B11" s="243"/>
      <c r="C11" s="244"/>
      <c r="D11" s="89" t="s">
        <v>125</v>
      </c>
      <c r="E11" s="84">
        <v>72.7</v>
      </c>
      <c r="F11" s="84">
        <v>72.7</v>
      </c>
      <c r="G11" s="13"/>
    </row>
    <row r="12" spans="1:7" s="4" customFormat="1" ht="12.75" customHeight="1">
      <c r="A12" s="242" t="s">
        <v>149</v>
      </c>
      <c r="B12" s="243"/>
      <c r="C12" s="244"/>
      <c r="D12" s="89" t="s">
        <v>126</v>
      </c>
      <c r="E12" s="12">
        <v>164.49</v>
      </c>
      <c r="F12" s="12">
        <v>164.49</v>
      </c>
      <c r="G12" s="83"/>
    </row>
    <row r="13" spans="1:7" s="4" customFormat="1" ht="12.75" customHeight="1" thickBot="1">
      <c r="A13" s="245" t="s">
        <v>150</v>
      </c>
      <c r="B13" s="246"/>
      <c r="C13" s="247"/>
      <c r="D13" s="90" t="s">
        <v>127</v>
      </c>
      <c r="E13" s="84">
        <v>17.47</v>
      </c>
      <c r="F13" s="84">
        <v>17.47</v>
      </c>
      <c r="G13" s="13"/>
    </row>
    <row r="14" spans="1:7" s="4" customFormat="1" ht="12.75" customHeight="1">
      <c r="A14" s="248">
        <v>30199</v>
      </c>
      <c r="B14" s="249"/>
      <c r="C14" s="250"/>
      <c r="D14" s="89" t="s">
        <v>128</v>
      </c>
      <c r="E14" s="84">
        <v>11.6</v>
      </c>
      <c r="F14" s="84">
        <v>11.6</v>
      </c>
      <c r="G14" s="13"/>
    </row>
    <row r="15" spans="1:7" s="4" customFormat="1" ht="12.75" customHeight="1">
      <c r="A15" s="239">
        <v>302</v>
      </c>
      <c r="B15" s="240"/>
      <c r="C15" s="241"/>
      <c r="D15" s="88" t="s">
        <v>129</v>
      </c>
      <c r="E15" s="97">
        <f>SUM(E16:E30)</f>
        <v>110.53999999999999</v>
      </c>
      <c r="F15" s="97">
        <f>SUM(F16:F30)</f>
        <v>26.4</v>
      </c>
      <c r="G15" s="94">
        <f>SUM(G16:G30)</f>
        <v>84.13999999999999</v>
      </c>
    </row>
    <row r="16" spans="1:7" s="4" customFormat="1" ht="12.75" customHeight="1">
      <c r="A16" s="206">
        <v>30201</v>
      </c>
      <c r="B16" s="207"/>
      <c r="C16" s="208"/>
      <c r="D16" s="89" t="s">
        <v>130</v>
      </c>
      <c r="E16" s="96">
        <v>10.93</v>
      </c>
      <c r="F16" s="91"/>
      <c r="G16" s="96">
        <v>10.93</v>
      </c>
    </row>
    <row r="17" spans="1:7" s="4" customFormat="1" ht="12.75" customHeight="1">
      <c r="A17" s="206">
        <v>30202</v>
      </c>
      <c r="B17" s="207"/>
      <c r="C17" s="208"/>
      <c r="D17" s="89" t="s">
        <v>131</v>
      </c>
      <c r="E17" s="96">
        <v>1.01</v>
      </c>
      <c r="F17" s="91"/>
      <c r="G17" s="96">
        <v>1.01</v>
      </c>
    </row>
    <row r="18" spans="1:7" s="4" customFormat="1" ht="12.75" customHeight="1">
      <c r="A18" s="206">
        <v>30204</v>
      </c>
      <c r="B18" s="207"/>
      <c r="C18" s="208"/>
      <c r="D18" s="89" t="s">
        <v>132</v>
      </c>
      <c r="E18" s="96">
        <v>0.17</v>
      </c>
      <c r="F18" s="91"/>
      <c r="G18" s="96">
        <v>0.17</v>
      </c>
    </row>
    <row r="19" spans="1:7" s="4" customFormat="1" ht="12.75" customHeight="1">
      <c r="A19" s="206">
        <v>30205</v>
      </c>
      <c r="B19" s="207"/>
      <c r="C19" s="208"/>
      <c r="D19" s="89" t="s">
        <v>133</v>
      </c>
      <c r="E19" s="96">
        <v>0.2</v>
      </c>
      <c r="F19" s="91"/>
      <c r="G19" s="96">
        <v>0.2</v>
      </c>
    </row>
    <row r="20" spans="1:7" s="4" customFormat="1" ht="12.75" customHeight="1">
      <c r="A20" s="206">
        <v>30206</v>
      </c>
      <c r="B20" s="207"/>
      <c r="C20" s="208"/>
      <c r="D20" s="89" t="s">
        <v>134</v>
      </c>
      <c r="E20" s="96">
        <v>4.3</v>
      </c>
      <c r="F20" s="91"/>
      <c r="G20" s="96">
        <v>4.3</v>
      </c>
    </row>
    <row r="21" spans="1:7" s="4" customFormat="1" ht="12.75" customHeight="1">
      <c r="A21" s="206">
        <v>30207</v>
      </c>
      <c r="B21" s="207"/>
      <c r="C21" s="208"/>
      <c r="D21" s="89" t="s">
        <v>135</v>
      </c>
      <c r="E21" s="96">
        <v>5.22</v>
      </c>
      <c r="F21" s="91"/>
      <c r="G21" s="96">
        <v>5.22</v>
      </c>
    </row>
    <row r="22" spans="1:7" s="4" customFormat="1" ht="12.75" customHeight="1">
      <c r="A22" s="206">
        <v>30211</v>
      </c>
      <c r="B22" s="207"/>
      <c r="C22" s="208"/>
      <c r="D22" s="89" t="s">
        <v>136</v>
      </c>
      <c r="E22" s="96">
        <v>3.86</v>
      </c>
      <c r="F22" s="91"/>
      <c r="G22" s="96">
        <v>3.86</v>
      </c>
    </row>
    <row r="23" spans="1:7" s="4" customFormat="1" ht="12.75" customHeight="1">
      <c r="A23" s="206">
        <v>30213</v>
      </c>
      <c r="B23" s="207"/>
      <c r="C23" s="208"/>
      <c r="D23" s="89" t="s">
        <v>137</v>
      </c>
      <c r="E23" s="96">
        <v>0.4</v>
      </c>
      <c r="F23" s="91"/>
      <c r="G23" s="96">
        <v>0.4</v>
      </c>
    </row>
    <row r="24" spans="1:7" s="4" customFormat="1" ht="12.75" customHeight="1">
      <c r="A24" s="206">
        <v>30216</v>
      </c>
      <c r="B24" s="207"/>
      <c r="C24" s="208"/>
      <c r="D24" s="89" t="s">
        <v>138</v>
      </c>
      <c r="E24" s="96">
        <v>2.46</v>
      </c>
      <c r="F24" s="91"/>
      <c r="G24" s="96">
        <v>2.46</v>
      </c>
    </row>
    <row r="25" spans="1:7" s="4" customFormat="1" ht="12.75" customHeight="1">
      <c r="A25" s="206">
        <v>30217</v>
      </c>
      <c r="B25" s="207"/>
      <c r="C25" s="208"/>
      <c r="D25" s="89" t="s">
        <v>139</v>
      </c>
      <c r="E25" s="96">
        <v>0.18</v>
      </c>
      <c r="F25" s="91"/>
      <c r="G25" s="96">
        <v>0.18</v>
      </c>
    </row>
    <row r="26" spans="1:7" s="4" customFormat="1" ht="12.75" customHeight="1">
      <c r="A26" s="206">
        <v>30226</v>
      </c>
      <c r="B26" s="207"/>
      <c r="C26" s="208"/>
      <c r="D26" s="89" t="s">
        <v>152</v>
      </c>
      <c r="E26" s="96">
        <v>12.9</v>
      </c>
      <c r="F26" s="91"/>
      <c r="G26" s="96">
        <v>12.9</v>
      </c>
    </row>
    <row r="27" spans="1:7" s="4" customFormat="1" ht="12.75" customHeight="1">
      <c r="A27" s="206">
        <v>30231</v>
      </c>
      <c r="B27" s="207"/>
      <c r="C27" s="208"/>
      <c r="D27" s="89" t="s">
        <v>140</v>
      </c>
      <c r="E27" s="96">
        <v>7.9</v>
      </c>
      <c r="F27" s="91"/>
      <c r="G27" s="96">
        <v>7.9</v>
      </c>
    </row>
    <row r="28" spans="1:7" s="4" customFormat="1" ht="12.75" customHeight="1">
      <c r="A28" s="206">
        <v>30239</v>
      </c>
      <c r="B28" s="207"/>
      <c r="C28" s="208"/>
      <c r="D28" s="89" t="s">
        <v>141</v>
      </c>
      <c r="E28" s="96">
        <v>4.84</v>
      </c>
      <c r="F28" s="91"/>
      <c r="G28" s="96">
        <v>4.84</v>
      </c>
    </row>
    <row r="29" spans="1:7" s="4" customFormat="1" ht="12.75" customHeight="1">
      <c r="A29" s="206">
        <v>30299</v>
      </c>
      <c r="B29" s="207"/>
      <c r="C29" s="208"/>
      <c r="D29" s="89" t="s">
        <v>142</v>
      </c>
      <c r="E29" s="96">
        <v>29.77</v>
      </c>
      <c r="F29" s="91"/>
      <c r="G29" s="96">
        <v>29.77</v>
      </c>
    </row>
    <row r="30" spans="1:7" s="4" customFormat="1" ht="12.75" customHeight="1">
      <c r="A30" s="206">
        <v>30113</v>
      </c>
      <c r="B30" s="207"/>
      <c r="C30" s="208"/>
      <c r="D30" s="89" t="s">
        <v>151</v>
      </c>
      <c r="E30" s="95">
        <v>26.4</v>
      </c>
      <c r="F30" s="95">
        <v>26.4</v>
      </c>
      <c r="G30" s="92"/>
    </row>
    <row r="31" spans="1:7" s="4" customFormat="1" ht="12.75" customHeight="1">
      <c r="A31" s="239">
        <v>303</v>
      </c>
      <c r="B31" s="240"/>
      <c r="C31" s="241"/>
      <c r="D31" s="88" t="s">
        <v>143</v>
      </c>
      <c r="E31" s="97">
        <f>SUM(E32:E35)</f>
        <v>297.8</v>
      </c>
      <c r="F31" s="97">
        <f>SUM(F32:F35)</f>
        <v>297.8</v>
      </c>
      <c r="G31" s="92"/>
    </row>
    <row r="32" spans="1:7" s="4" customFormat="1" ht="12.75" customHeight="1">
      <c r="A32" s="251">
        <v>30301</v>
      </c>
      <c r="B32" s="252"/>
      <c r="C32" s="253"/>
      <c r="D32" s="89" t="s">
        <v>144</v>
      </c>
      <c r="E32" s="95">
        <v>11.5</v>
      </c>
      <c r="F32" s="95">
        <v>11.5</v>
      </c>
      <c r="G32" s="92"/>
    </row>
    <row r="33" spans="1:7" s="4" customFormat="1" ht="12.75" customHeight="1">
      <c r="A33" s="251">
        <v>30302</v>
      </c>
      <c r="B33" s="252"/>
      <c r="C33" s="253"/>
      <c r="D33" s="89" t="s">
        <v>145</v>
      </c>
      <c r="E33" s="91">
        <v>269.28</v>
      </c>
      <c r="F33" s="91">
        <v>269.28</v>
      </c>
      <c r="G33" s="92"/>
    </row>
    <row r="34" spans="1:7" s="4" customFormat="1" ht="12.75" customHeight="1">
      <c r="A34" s="251">
        <v>30307</v>
      </c>
      <c r="B34" s="252"/>
      <c r="C34" s="253"/>
      <c r="D34" s="89" t="s">
        <v>147</v>
      </c>
      <c r="E34" s="91">
        <v>0.22</v>
      </c>
      <c r="F34" s="91">
        <v>0.22</v>
      </c>
      <c r="G34" s="92"/>
    </row>
    <row r="35" spans="1:7" s="4" customFormat="1" ht="12.75" customHeight="1" thickBot="1">
      <c r="A35" s="251">
        <v>30399</v>
      </c>
      <c r="B35" s="252"/>
      <c r="C35" s="253"/>
      <c r="D35" s="89" t="s">
        <v>146</v>
      </c>
      <c r="E35" s="95">
        <v>16.8</v>
      </c>
      <c r="F35" s="95">
        <v>16.8</v>
      </c>
      <c r="G35" s="92"/>
    </row>
    <row r="36" spans="1:7" ht="110.25" customHeight="1">
      <c r="A36" s="217" t="s">
        <v>96</v>
      </c>
      <c r="B36" s="217"/>
      <c r="C36" s="218"/>
      <c r="D36" s="218"/>
      <c r="E36" s="218"/>
      <c r="F36" s="218"/>
      <c r="G36" s="218"/>
    </row>
  </sheetData>
  <sheetProtection/>
  <mergeCells count="36">
    <mergeCell ref="A34:C34"/>
    <mergeCell ref="A35:C35"/>
    <mergeCell ref="A26:C26"/>
    <mergeCell ref="A27:C27"/>
    <mergeCell ref="A28:C28"/>
    <mergeCell ref="A29:C29"/>
    <mergeCell ref="A30:C30"/>
    <mergeCell ref="A31:C31"/>
    <mergeCell ref="A22:C22"/>
    <mergeCell ref="A23:C23"/>
    <mergeCell ref="A24:C24"/>
    <mergeCell ref="A25:C25"/>
    <mergeCell ref="A32:C32"/>
    <mergeCell ref="A33:C33"/>
    <mergeCell ref="A16:C16"/>
    <mergeCell ref="A17:C17"/>
    <mergeCell ref="A18:C18"/>
    <mergeCell ref="A19:C19"/>
    <mergeCell ref="A20:C20"/>
    <mergeCell ref="A21:C21"/>
    <mergeCell ref="A12:C12"/>
    <mergeCell ref="A13:C13"/>
    <mergeCell ref="A14:C14"/>
    <mergeCell ref="A36:G36"/>
    <mergeCell ref="D5:D7"/>
    <mergeCell ref="E4:E7"/>
    <mergeCell ref="F4:F7"/>
    <mergeCell ref="G4:G7"/>
    <mergeCell ref="A5:C7"/>
    <mergeCell ref="A15:C15"/>
    <mergeCell ref="A1:G1"/>
    <mergeCell ref="A4:D4"/>
    <mergeCell ref="A8:D8"/>
    <mergeCell ref="A9:D9"/>
    <mergeCell ref="A10:C10"/>
    <mergeCell ref="A11:C11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scale="81" r:id="rId1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PageLayoutView="0" workbookViewId="0" topLeftCell="A1">
      <selection activeCell="A1" sqref="A1:L9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202" t="s">
        <v>97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="2" customFormat="1" ht="10.5" customHeight="1">
      <c r="L2" s="7" t="s">
        <v>98</v>
      </c>
    </row>
    <row r="3" spans="1:12" s="2" customFormat="1" ht="15" customHeight="1">
      <c r="A3" s="86" t="s">
        <v>122</v>
      </c>
      <c r="B3" s="14"/>
      <c r="C3" s="14"/>
      <c r="D3" s="14"/>
      <c r="E3" s="14"/>
      <c r="F3" s="14"/>
      <c r="G3" s="14"/>
      <c r="H3" s="14"/>
      <c r="I3" s="14"/>
      <c r="J3" s="14"/>
      <c r="K3" s="9"/>
      <c r="L3" s="7" t="s">
        <v>2</v>
      </c>
    </row>
    <row r="4" spans="1:12" s="3" customFormat="1" ht="27.75" customHeight="1">
      <c r="A4" s="258" t="s">
        <v>181</v>
      </c>
      <c r="B4" s="259"/>
      <c r="C4" s="259"/>
      <c r="D4" s="259"/>
      <c r="E4" s="259"/>
      <c r="F4" s="260"/>
      <c r="G4" s="261" t="s">
        <v>182</v>
      </c>
      <c r="H4" s="259"/>
      <c r="I4" s="259"/>
      <c r="J4" s="259"/>
      <c r="K4" s="259"/>
      <c r="L4" s="262"/>
    </row>
    <row r="5" spans="1:12" s="3" customFormat="1" ht="30" customHeight="1">
      <c r="A5" s="266" t="s">
        <v>50</v>
      </c>
      <c r="B5" s="254" t="s">
        <v>99</v>
      </c>
      <c r="C5" s="263" t="s">
        <v>100</v>
      </c>
      <c r="D5" s="264"/>
      <c r="E5" s="265"/>
      <c r="F5" s="268" t="s">
        <v>101</v>
      </c>
      <c r="G5" s="269" t="s">
        <v>50</v>
      </c>
      <c r="H5" s="254" t="s">
        <v>99</v>
      </c>
      <c r="I5" s="263" t="s">
        <v>100</v>
      </c>
      <c r="J5" s="264"/>
      <c r="K5" s="265"/>
      <c r="L5" s="256" t="s">
        <v>101</v>
      </c>
    </row>
    <row r="6" spans="1:12" s="3" customFormat="1" ht="30" customHeight="1">
      <c r="A6" s="267"/>
      <c r="B6" s="255"/>
      <c r="C6" s="15" t="s">
        <v>102</v>
      </c>
      <c r="D6" s="15" t="s">
        <v>103</v>
      </c>
      <c r="E6" s="15" t="s">
        <v>104</v>
      </c>
      <c r="F6" s="268"/>
      <c r="G6" s="270"/>
      <c r="H6" s="255"/>
      <c r="I6" s="15" t="s">
        <v>102</v>
      </c>
      <c r="J6" s="15" t="s">
        <v>103</v>
      </c>
      <c r="K6" s="15" t="s">
        <v>104</v>
      </c>
      <c r="L6" s="257"/>
    </row>
    <row r="7" spans="1:12" s="3" customFormat="1" ht="27.75" customHeight="1">
      <c r="A7" s="16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8">
        <v>12</v>
      </c>
    </row>
    <row r="8" spans="1:12" s="4" customFormat="1" ht="42.75" customHeight="1">
      <c r="A8" s="106">
        <f>SUM(B8:F8)</f>
        <v>10</v>
      </c>
      <c r="B8" s="107">
        <v>0</v>
      </c>
      <c r="C8" s="107">
        <v>0</v>
      </c>
      <c r="D8" s="107">
        <v>0</v>
      </c>
      <c r="E8" s="107">
        <v>8</v>
      </c>
      <c r="F8" s="107">
        <v>2</v>
      </c>
      <c r="G8" s="107">
        <f>SUM(H8+I8+L8)</f>
        <v>8.08</v>
      </c>
      <c r="H8" s="107">
        <v>0</v>
      </c>
      <c r="I8" s="107">
        <f>SUM(J8:K8)</f>
        <v>7.9</v>
      </c>
      <c r="J8" s="107">
        <v>0</v>
      </c>
      <c r="K8" s="85">
        <v>7.9</v>
      </c>
      <c r="L8" s="108">
        <v>0.18</v>
      </c>
    </row>
    <row r="9" spans="1:12" ht="138.75" customHeight="1">
      <c r="A9" s="217" t="s">
        <v>105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</row>
  </sheetData>
  <sheetProtection/>
  <mergeCells count="12">
    <mergeCell ref="A9:L9"/>
    <mergeCell ref="A5:A6"/>
    <mergeCell ref="B5:B6"/>
    <mergeCell ref="F5:F6"/>
    <mergeCell ref="G5:G6"/>
    <mergeCell ref="H5:H6"/>
    <mergeCell ref="L5:L6"/>
    <mergeCell ref="A1:L1"/>
    <mergeCell ref="A4:F4"/>
    <mergeCell ref="G4:L4"/>
    <mergeCell ref="C5:E5"/>
    <mergeCell ref="I5:K5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6">
      <selection activeCell="A1" sqref="A1:G16"/>
    </sheetView>
  </sheetViews>
  <sheetFormatPr defaultColWidth="9.00390625" defaultRowHeight="14.25"/>
  <cols>
    <col min="1" max="1" width="5.125" style="5" customWidth="1"/>
    <col min="2" max="2" width="4.375" style="5" customWidth="1"/>
    <col min="3" max="3" width="5.00390625" style="5" customWidth="1"/>
    <col min="4" max="4" width="23.50390625" style="5" customWidth="1"/>
    <col min="5" max="5" width="19.375" style="5" customWidth="1"/>
    <col min="6" max="6" width="27.375" style="5" customWidth="1"/>
    <col min="7" max="7" width="30.50390625" style="5" customWidth="1"/>
  </cols>
  <sheetData>
    <row r="1" spans="1:7" s="1" customFormat="1" ht="30" customHeight="1">
      <c r="A1" s="202" t="s">
        <v>106</v>
      </c>
      <c r="B1" s="202"/>
      <c r="C1" s="202"/>
      <c r="D1" s="202"/>
      <c r="E1" s="202"/>
      <c r="F1" s="202"/>
      <c r="G1" s="202"/>
    </row>
    <row r="2" spans="1:7" s="2" customFormat="1" ht="10.5" customHeight="1">
      <c r="A2" s="6"/>
      <c r="B2" s="6"/>
      <c r="C2" s="6"/>
      <c r="D2" s="6"/>
      <c r="G2" s="7" t="s">
        <v>107</v>
      </c>
    </row>
    <row r="3" spans="1:7" s="2" customFormat="1" ht="15" customHeight="1">
      <c r="A3" s="86" t="s">
        <v>122</v>
      </c>
      <c r="B3" s="8"/>
      <c r="C3" s="6"/>
      <c r="D3" s="6"/>
      <c r="E3" s="9"/>
      <c r="F3" s="9"/>
      <c r="G3" s="7" t="s">
        <v>2</v>
      </c>
    </row>
    <row r="4" spans="1:7" s="3" customFormat="1" ht="20.25" customHeight="1">
      <c r="A4" s="203" t="s">
        <v>88</v>
      </c>
      <c r="B4" s="204"/>
      <c r="C4" s="205"/>
      <c r="D4" s="205"/>
      <c r="E4" s="275" t="s">
        <v>38</v>
      </c>
      <c r="F4" s="275" t="s">
        <v>68</v>
      </c>
      <c r="G4" s="276" t="s">
        <v>69</v>
      </c>
    </row>
    <row r="5" spans="1:7" s="3" customFormat="1" ht="27" customHeight="1">
      <c r="A5" s="230" t="s">
        <v>62</v>
      </c>
      <c r="B5" s="208"/>
      <c r="C5" s="220"/>
      <c r="D5" s="220" t="s">
        <v>63</v>
      </c>
      <c r="E5" s="275"/>
      <c r="F5" s="275"/>
      <c r="G5" s="276"/>
    </row>
    <row r="6" spans="1:7" s="3" customFormat="1" ht="18" customHeight="1">
      <c r="A6" s="230"/>
      <c r="B6" s="208"/>
      <c r="C6" s="220"/>
      <c r="D6" s="220"/>
      <c r="E6" s="275"/>
      <c r="F6" s="275"/>
      <c r="G6" s="276"/>
    </row>
    <row r="7" spans="1:7" s="3" customFormat="1" ht="22.5" customHeight="1">
      <c r="A7" s="230"/>
      <c r="B7" s="208"/>
      <c r="C7" s="220"/>
      <c r="D7" s="220"/>
      <c r="E7" s="275"/>
      <c r="F7" s="275"/>
      <c r="G7" s="276"/>
    </row>
    <row r="8" spans="1:7" s="3" customFormat="1" ht="22.5" customHeight="1">
      <c r="A8" s="206" t="s">
        <v>64</v>
      </c>
      <c r="B8" s="207"/>
      <c r="C8" s="207"/>
      <c r="D8" s="208"/>
      <c r="E8" s="10">
        <v>1</v>
      </c>
      <c r="F8" s="10">
        <v>2</v>
      </c>
      <c r="G8" s="11">
        <v>3</v>
      </c>
    </row>
    <row r="9" spans="1:7" s="3" customFormat="1" ht="22.5" customHeight="1">
      <c r="A9" s="271" t="s">
        <v>50</v>
      </c>
      <c r="B9" s="272"/>
      <c r="C9" s="272"/>
      <c r="D9" s="273"/>
      <c r="E9" s="115">
        <f>SUM(E10)</f>
        <v>292.42</v>
      </c>
      <c r="F9" s="116"/>
      <c r="G9" s="115">
        <f>SUM(G12:G15)</f>
        <v>292.42</v>
      </c>
    </row>
    <row r="10" spans="1:7" s="3" customFormat="1" ht="22.5" customHeight="1">
      <c r="A10" s="234" t="s">
        <v>159</v>
      </c>
      <c r="B10" s="235"/>
      <c r="C10" s="236"/>
      <c r="D10" s="68" t="s">
        <v>162</v>
      </c>
      <c r="E10" s="115">
        <f>SUM(E11+E14)</f>
        <v>292.42</v>
      </c>
      <c r="F10" s="115"/>
      <c r="G10" s="115">
        <f>SUM(G11+G14)</f>
        <v>292.42</v>
      </c>
    </row>
    <row r="11" spans="1:7" s="3" customFormat="1" ht="22.5" customHeight="1">
      <c r="A11" s="234" t="s">
        <v>167</v>
      </c>
      <c r="B11" s="235"/>
      <c r="C11" s="236"/>
      <c r="D11" s="68" t="s">
        <v>170</v>
      </c>
      <c r="E11" s="109">
        <f>SUM(E12:E13)</f>
        <v>203</v>
      </c>
      <c r="F11" s="116"/>
      <c r="G11" s="115">
        <f>SUM(G12:G13)</f>
        <v>203</v>
      </c>
    </row>
    <row r="12" spans="1:7" s="4" customFormat="1" ht="22.5" customHeight="1">
      <c r="A12" s="234" t="s">
        <v>168</v>
      </c>
      <c r="B12" s="235"/>
      <c r="C12" s="87"/>
      <c r="D12" s="67" t="s">
        <v>117</v>
      </c>
      <c r="E12" s="109">
        <v>83</v>
      </c>
      <c r="F12" s="113"/>
      <c r="G12" s="117">
        <v>83</v>
      </c>
    </row>
    <row r="13" spans="1:7" s="4" customFormat="1" ht="22.5" customHeight="1">
      <c r="A13" s="238" t="s">
        <v>169</v>
      </c>
      <c r="B13" s="238"/>
      <c r="C13" s="238"/>
      <c r="D13" s="67" t="s">
        <v>118</v>
      </c>
      <c r="E13" s="109">
        <v>120</v>
      </c>
      <c r="F13" s="114"/>
      <c r="G13" s="118">
        <v>120</v>
      </c>
    </row>
    <row r="14" spans="1:7" s="4" customFormat="1" ht="30" customHeight="1">
      <c r="A14" s="216" t="s">
        <v>178</v>
      </c>
      <c r="B14" s="216"/>
      <c r="C14" s="216"/>
      <c r="D14" s="68" t="s">
        <v>180</v>
      </c>
      <c r="E14" s="109">
        <v>89.42</v>
      </c>
      <c r="F14" s="114"/>
      <c r="G14" s="119">
        <v>89.42</v>
      </c>
    </row>
    <row r="15" spans="1:7" s="4" customFormat="1" ht="28.5" customHeight="1" thickBot="1">
      <c r="A15" s="120" t="s">
        <v>179</v>
      </c>
      <c r="B15" s="121"/>
      <c r="C15" s="121"/>
      <c r="D15" s="122" t="s">
        <v>121</v>
      </c>
      <c r="E15" s="111">
        <v>89.42</v>
      </c>
      <c r="F15" s="123"/>
      <c r="G15" s="124"/>
    </row>
    <row r="16" spans="1:7" s="5" customFormat="1" ht="120" customHeight="1">
      <c r="A16" s="274" t="s">
        <v>108</v>
      </c>
      <c r="B16" s="274"/>
      <c r="C16" s="219"/>
      <c r="D16" s="219"/>
      <c r="E16" s="219"/>
      <c r="F16" s="219"/>
      <c r="G16" s="219"/>
    </row>
  </sheetData>
  <sheetProtection/>
  <mergeCells count="15">
    <mergeCell ref="A14:C14"/>
    <mergeCell ref="A16:G16"/>
    <mergeCell ref="D5:D7"/>
    <mergeCell ref="E4:E7"/>
    <mergeCell ref="F4:F7"/>
    <mergeCell ref="G4:G7"/>
    <mergeCell ref="A5:C7"/>
    <mergeCell ref="A1:G1"/>
    <mergeCell ref="A4:D4"/>
    <mergeCell ref="A8:D8"/>
    <mergeCell ref="A9:D9"/>
    <mergeCell ref="A13:C13"/>
    <mergeCell ref="A11:C11"/>
    <mergeCell ref="A10:C10"/>
    <mergeCell ref="A12:B12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骆海辉</cp:lastModifiedBy>
  <cp:lastPrinted>2018-03-23T02:05:02Z</cp:lastPrinted>
  <dcterms:created xsi:type="dcterms:W3CDTF">2011-12-26T04:36:18Z</dcterms:created>
  <dcterms:modified xsi:type="dcterms:W3CDTF">2018-03-23T03:53:03Z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