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370" tabRatio="691" firstSheet="2" activeTab="7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<sst xmlns="http://schemas.openxmlformats.org/spreadsheetml/2006/main" count="443" uniqueCount="312">
  <si>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</si>
  <si>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</si>
  <si>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</si>
  <si>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</si>
  <si>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</si>
  <si>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</si>
  <si>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</si>
  <si>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</si>
  <si>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</si>
  <si>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</si>
  <si>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</si>
  <si>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</si>
  <si>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</si>
  <si>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</si>
  <si>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</si>
  <si>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</si>
  <si>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</si>
  <si>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</si>
  <si>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</si>
  <si>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</si>
  <si>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</si>
  <si>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</si>
  <si>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</si>
  <si>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</si>
  <si>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</si>
  <si>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</si>
  <si>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</si>
  <si>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</si>
  <si>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</si>
  <si>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</si>
  <si>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</si>
  <si>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</si>
  <si>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</si>
  <si>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</si>
  <si>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</si>
  <si>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</si>
  <si>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</si>
  <si>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</si>
  <si>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</si>
  <si>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</si>
  <si>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</si>
  <si>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</si>
  <si>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</si>
  <si>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</si>
  <si>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</si>
  <si>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</si>
  <si>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</si>
  <si>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</si>
  <si>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</si>
  <si>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</si>
  <si>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</si>
  <si>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</si>
  <si>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</si>
  <si>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</si>
  <si>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</si>
  <si>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</si>
  <si>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</si>
  <si>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</si>
  <si>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</si>
  <si>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</si>
  <si>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</si>
  <si>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</si>
  <si>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</si>
  <si>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</si>
  <si>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</si>
  <si>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</si>
  <si>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</si>
  <si>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</si>
  <si>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</si>
  <si>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</si>
  <si>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</si>
  <si>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</si>
  <si>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</si>
  <si>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</si>
  <si>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</si>
  <si>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</si>
  <si>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</si>
  <si>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</si>
  <si>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</si>
  <si>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</si>
  <si>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</si>
  <si>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</si>
  <si>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</si>
  <si>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</si>
  <si>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</si>
  <si>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</si>
  <si>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</si>
  <si>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</si>
  <si>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</si>
  <si>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</si>
  <si>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</si>
  <si>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</si>
  <si>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</si>
  <si>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</si>
  <si>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附件2-5</t>
  </si>
  <si>
    <t>部门项目支出表</t>
  </si>
  <si>
    <t xml:space="preserve">项目名称          </t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</si>
  <si>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</si>
  <si>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</si>
  <si>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</si>
  <si>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</si>
  <si>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</si>
  <si>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</si>
  <si>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</si>
  <si>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</si>
  <si>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</si>
  <si>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</si>
  <si>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</si>
  <si>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</si>
  <si>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</si>
  <si>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</si>
  <si>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</si>
  <si>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</si>
  <si>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</si>
  <si>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</si>
  <si>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</si>
  <si>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</si>
  <si>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</si>
  <si>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</si>
  <si>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</si>
  <si>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</si>
  <si>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</si>
  <si>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</si>
  <si>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</si>
  <si>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</si>
  <si>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</si>
  <si>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</si>
  <si>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</si>
  <si>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</si>
  <si>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</si>
  <si>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</si>
  <si>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</si>
  <si>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</si>
  <si>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</si>
  <si>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</si>
  <si>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</si>
  <si>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</si>
  <si>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</si>
  <si>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</si>
  <si>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</si>
  <si>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</si>
  <si>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</si>
  <si>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</si>
  <si>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</si>
  <si>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</si>
  <si>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</si>
  <si>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</si>
  <si>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</si>
  <si>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</si>
  <si>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</si>
  <si>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</si>
  <si>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</si>
  <si>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</si>
  <si>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</si>
  <si>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</si>
  <si>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</si>
  <si>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</si>
  <si>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</si>
  <si>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</si>
  <si>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</si>
  <si>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</si>
  <si>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</si>
  <si>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</si>
  <si>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</si>
  <si>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</si>
  <si>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</si>
  <si>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</si>
  <si>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</si>
  <si>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</si>
  <si>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</si>
  <si>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</si>
  <si>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</si>
  <si>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</si>
  <si>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</si>
  <si>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</si>
  <si>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</si>
  <si>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</si>
  <si>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</si>
  <si>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</si>
  <si>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</si>
  <si>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</si>
  <si>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</si>
  <si>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</si>
  <si>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</si>
  <si>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</si>
  <si>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</si>
  <si>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</si>
  <si>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</si>
  <si>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</si>
  <si>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</si>
  <si>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</si>
  <si>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</si>
  <si>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</si>
  <si>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</si>
  <si>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</si>
  <si>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</si>
  <si>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</si>
  <si>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</si>
  <si>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</si>
  <si>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</si>
  <si>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</si>
  <si>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</si>
  <si>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</si>
  <si>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</si>
  <si>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</si>
  <si>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</si>
  <si>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</si>
  <si>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</si>
  <si>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</si>
  <si>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</si>
  <si>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</si>
  <si>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</si>
  <si>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</si>
  <si>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</si>
  <si>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</si>
  <si>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</si>
  <si>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</si>
  <si>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</si>
  <si>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</si>
  <si>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r>
      <t>2016</t>
    </r>
    <r>
      <rPr>
        <sz val="9"/>
        <rFont val="宋体"/>
        <family val="0"/>
      </rPr>
      <t>年预算</t>
    </r>
  </si>
  <si>
    <r>
      <t xml:space="preserve"> 2016</t>
    </r>
    <r>
      <rPr>
        <sz val="9"/>
        <rFont val="宋体"/>
        <family val="0"/>
      </rPr>
      <t>年预算</t>
    </r>
  </si>
  <si>
    <t>单位名称：韶关市城乡规划局</t>
  </si>
  <si>
    <t>单位名称：韶关市城乡规划局</t>
  </si>
  <si>
    <t xml:space="preserve">   支     出     总     计</t>
  </si>
  <si>
    <t>一般公共预算项目支出</t>
  </si>
  <si>
    <t>备注</t>
  </si>
  <si>
    <t>政府性基金预算支出</t>
  </si>
  <si>
    <t>未安排政府性基金预算支出</t>
  </si>
  <si>
    <t>单位名称：韶关市城乡规划局</t>
  </si>
  <si>
    <t>(延续项目)韶关市城区综合交通规划</t>
  </si>
  <si>
    <t>10个韶关市美丽（特色）村庄规划</t>
  </si>
  <si>
    <t>（第二批）韶关市区控规实施性整合</t>
  </si>
  <si>
    <t>（第一批）韶关市区控规实施性整合</t>
  </si>
  <si>
    <t>城市规划法律顾问</t>
  </si>
  <si>
    <t>城市规划委员会办公经费</t>
  </si>
  <si>
    <t>城乡规划局芙蓉园办公楼物业管理费</t>
  </si>
  <si>
    <t>规划成果及规划报建资料整理入库（第二批）</t>
  </si>
  <si>
    <t>韶关市“三规合一”</t>
  </si>
  <si>
    <t>韶关市城市近期建设规划（2016-2020）</t>
  </si>
  <si>
    <t>韶关市区加油加气站专项规划</t>
  </si>
  <si>
    <t>韶关市应急避护场所建设规划</t>
  </si>
  <si>
    <t>韶关小岛片区风貌整治控制性规划</t>
  </si>
  <si>
    <t>韶关小岛商业步行街更新整治规划</t>
  </si>
  <si>
    <t>市郊（规划建成区外）第一批周边行政村总体规划与自然村建设规划</t>
  </si>
  <si>
    <t>完成规划成果编制，通过专家评审。通过构建现代化交通体系，指导城区交通设施建设，完善交通整体架构，促进城市健康发展。</t>
  </si>
  <si>
    <t>完成规划成果编制，通过专家评审，指导相关村庄有序合理开发建设，促进其特色产业和经济发展。</t>
  </si>
  <si>
    <t>启动项目编制，形成中期方案。通过对各片区控规进行全面梳理、调整和整合，形成城市控规全覆盖。</t>
  </si>
  <si>
    <t>完成项目编制。通过对各片区控规进行全面梳理、调整和整合，形成城市控规全覆盖。</t>
  </si>
  <si>
    <t>构建无纸化会议系统，保障规委会日常运作和维护</t>
  </si>
  <si>
    <t>建成规划审批项目盒</t>
  </si>
  <si>
    <t>启动项目，完成中期成果编制。构建我市国民经济和社会发展规划、城市总体规划、土地利用规划统一的空间规划平台，实现“一张图”管理，提高城市规划管理效率。</t>
  </si>
  <si>
    <t>启动编制，组织完成专家评审。明确近期内实施城市总体规划的发展重点和建设时序；确定城市近期发展方向、规模和空间布局。</t>
  </si>
  <si>
    <t>完成项目成果编制。通过统一规划，改善加油加气站布局散乱，服务半径和规模大小不合理的现状，为城市规划管理提供依据。</t>
  </si>
  <si>
    <t>完成项目成果编制。通过调查规划区内应急避护场所建设现状，研究确定室内外应急避护场所及服务设施的空间布局，规定建设标准和其他规划管理要求，作为规划管理的依据。</t>
  </si>
  <si>
    <t>该项目已调减。项目原目标为通过统一规划，对小岛片区核心区的风貌整治提供指导，提高城市中心区的旅游吸引力，将韶关打造为宜居宜游的旅游城市。同时，也为我市的“申名”工作奠定基础。</t>
  </si>
  <si>
    <t>该项目已调减。项目原目标为通过统一规划，对小岛商业步行街区的更新整治工作提供指导。通过提升小岛片区的城市形象，提高城市中心区的旅游吸引力。同时，也为我市的“申名”工作奠定基础。</t>
  </si>
  <si>
    <t>完成规划成果编制，通过专家评审，指导相关村庄有序合理开发建设，促进其经济发展，尤其是为相关村庄的私房报建审批，提供依据。</t>
  </si>
  <si>
    <t>聘请城市规划法律顾问，通过法律咨询，提高依法行政的观念，运用法律手段管理经济、文化和社会事务，依法妥善处理各种社会矛盾。</t>
  </si>
  <si>
    <r>
      <t>绩效目标</t>
    </r>
    <r>
      <rPr>
        <sz val="9"/>
        <rFont val="宋体"/>
        <family val="0"/>
      </rPr>
      <t>（简略表述项目实施的内容及目的）</t>
    </r>
  </si>
  <si>
    <t>芙蓉园7栋办公楼物业管理费，保障日常工作的运行</t>
  </si>
  <si>
    <t>单位名称：韶关市城乡规划局</t>
  </si>
  <si>
    <t>城乡社区支出</t>
  </si>
  <si>
    <t xml:space="preserve">  城乡社区规划与管理</t>
  </si>
  <si>
    <t>301工资福利支出</t>
  </si>
  <si>
    <t>302商品和服务支出</t>
  </si>
  <si>
    <t xml:space="preserve">  30227委托业务费</t>
  </si>
  <si>
    <t>303对个人和家庭的补助</t>
  </si>
  <si>
    <t>307债务利息支出</t>
  </si>
  <si>
    <t>309基本建设支出</t>
  </si>
  <si>
    <t>310其他资本性支出</t>
  </si>
  <si>
    <t>399其他支出</t>
  </si>
  <si>
    <t xml:space="preserve">   39999其他支出</t>
  </si>
  <si>
    <r>
      <t>3</t>
    </r>
    <r>
      <rPr>
        <b/>
        <sz val="10"/>
        <rFont val="宋体"/>
        <family val="0"/>
      </rPr>
      <t>01</t>
    </r>
    <r>
      <rPr>
        <b/>
        <sz val="10"/>
        <rFont val="宋体"/>
        <family val="0"/>
      </rPr>
      <t>工资福利支出</t>
    </r>
  </si>
  <si>
    <r>
      <t xml:space="preserve">  </t>
    </r>
    <r>
      <rPr>
        <sz val="10"/>
        <rFont val="宋体"/>
        <family val="0"/>
      </rPr>
      <t>30201</t>
    </r>
    <r>
      <rPr>
        <sz val="10"/>
        <rFont val="宋体"/>
        <family val="0"/>
      </rPr>
      <t>办公费</t>
    </r>
  </si>
  <si>
    <r>
      <t xml:space="preserve">  </t>
    </r>
    <r>
      <rPr>
        <sz val="10"/>
        <rFont val="宋体"/>
        <family val="0"/>
      </rPr>
      <t>30205</t>
    </r>
    <r>
      <rPr>
        <sz val="10"/>
        <rFont val="宋体"/>
        <family val="0"/>
      </rPr>
      <t>水费</t>
    </r>
  </si>
  <si>
    <r>
      <t xml:space="preserve">  </t>
    </r>
    <r>
      <rPr>
        <sz val="10"/>
        <rFont val="宋体"/>
        <family val="0"/>
      </rPr>
      <t>30207</t>
    </r>
    <r>
      <rPr>
        <sz val="10"/>
        <rFont val="宋体"/>
        <family val="0"/>
      </rPr>
      <t>邮电费</t>
    </r>
  </si>
  <si>
    <r>
      <t xml:space="preserve">  </t>
    </r>
    <r>
      <rPr>
        <sz val="10"/>
        <rFont val="宋体"/>
        <family val="0"/>
      </rPr>
      <t>30216</t>
    </r>
    <r>
      <rPr>
        <sz val="10"/>
        <rFont val="宋体"/>
        <family val="0"/>
      </rPr>
      <t>培训费</t>
    </r>
  </si>
  <si>
    <r>
      <t xml:space="preserve">  </t>
    </r>
    <r>
      <rPr>
        <sz val="10"/>
        <rFont val="宋体"/>
        <family val="0"/>
      </rPr>
      <t>30211</t>
    </r>
    <r>
      <rPr>
        <sz val="10"/>
        <rFont val="宋体"/>
        <family val="0"/>
      </rPr>
      <t>差旅费</t>
    </r>
  </si>
  <si>
    <r>
      <t xml:space="preserve">  </t>
    </r>
    <r>
      <rPr>
        <sz val="10"/>
        <rFont val="宋体"/>
        <family val="0"/>
      </rPr>
      <t>30213</t>
    </r>
    <r>
      <rPr>
        <sz val="10"/>
        <rFont val="宋体"/>
        <family val="0"/>
      </rPr>
      <t>维修(维护)费</t>
    </r>
  </si>
  <si>
    <r>
      <t xml:space="preserve">  </t>
    </r>
    <r>
      <rPr>
        <sz val="10"/>
        <rFont val="宋体"/>
        <family val="0"/>
      </rPr>
      <t>30217</t>
    </r>
    <r>
      <rPr>
        <sz val="10"/>
        <rFont val="宋体"/>
        <family val="0"/>
      </rPr>
      <t>公务接待费</t>
    </r>
  </si>
  <si>
    <r>
      <t xml:space="preserve">  </t>
    </r>
    <r>
      <rPr>
        <sz val="10"/>
        <rFont val="宋体"/>
        <family val="0"/>
      </rPr>
      <t>30229</t>
    </r>
    <r>
      <rPr>
        <sz val="10"/>
        <rFont val="宋体"/>
        <family val="0"/>
      </rPr>
      <t>福利费</t>
    </r>
  </si>
  <si>
    <r>
      <t xml:space="preserve">  </t>
    </r>
    <r>
      <rPr>
        <sz val="10"/>
        <rFont val="宋体"/>
        <family val="0"/>
      </rPr>
      <t>30231</t>
    </r>
    <r>
      <rPr>
        <sz val="10"/>
        <rFont val="宋体"/>
        <family val="0"/>
      </rPr>
      <t>公务车运行维护费</t>
    </r>
  </si>
  <si>
    <r>
      <t xml:space="preserve">  </t>
    </r>
    <r>
      <rPr>
        <sz val="10"/>
        <rFont val="宋体"/>
        <family val="0"/>
      </rPr>
      <t>30299</t>
    </r>
    <r>
      <rPr>
        <sz val="10"/>
        <rFont val="宋体"/>
        <family val="0"/>
      </rPr>
      <t>其他商品和服务支出</t>
    </r>
  </si>
  <si>
    <r>
      <t xml:space="preserve">  30206</t>
    </r>
    <r>
      <rPr>
        <sz val="10"/>
        <rFont val="宋体"/>
        <family val="0"/>
      </rPr>
      <t xml:space="preserve"> 电费</t>
    </r>
  </si>
  <si>
    <t xml:space="preserve">  30101基本工资</t>
  </si>
  <si>
    <t xml:space="preserve">  30102津贴补贴</t>
  </si>
  <si>
    <t xml:space="preserve">  30199其他工资福利支出</t>
  </si>
  <si>
    <t xml:space="preserve">  30104其他社会保障缴费</t>
  </si>
  <si>
    <t>307债务利息支出</t>
  </si>
  <si>
    <r>
      <t>3</t>
    </r>
    <r>
      <rPr>
        <b/>
        <sz val="10"/>
        <rFont val="宋体"/>
        <family val="0"/>
      </rPr>
      <t>09</t>
    </r>
    <r>
      <rPr>
        <b/>
        <sz val="10"/>
        <rFont val="宋体"/>
        <family val="0"/>
      </rPr>
      <t>基本建设支出</t>
    </r>
  </si>
  <si>
    <r>
      <t>3</t>
    </r>
    <r>
      <rPr>
        <b/>
        <sz val="10"/>
        <rFont val="宋体"/>
        <family val="0"/>
      </rPr>
      <t>10</t>
    </r>
    <r>
      <rPr>
        <b/>
        <sz val="10"/>
        <rFont val="宋体"/>
        <family val="0"/>
      </rPr>
      <t>其他资本性支出</t>
    </r>
  </si>
  <si>
    <r>
      <t>3</t>
    </r>
    <r>
      <rPr>
        <b/>
        <sz val="10"/>
        <rFont val="宋体"/>
        <family val="0"/>
      </rPr>
      <t>99</t>
    </r>
    <r>
      <rPr>
        <b/>
        <sz val="10"/>
        <rFont val="宋体"/>
        <family val="0"/>
      </rPr>
      <t>其他支出</t>
    </r>
  </si>
  <si>
    <t>社会保障和就业支出</t>
  </si>
  <si>
    <t>行政事业单位离退休</t>
  </si>
  <si>
    <t xml:space="preserve">  归口管理的行政单位离退休</t>
  </si>
  <si>
    <t>住房保障支出</t>
  </si>
  <si>
    <t>住房改革支出</t>
  </si>
  <si>
    <t xml:space="preserve">  住房公积金</t>
  </si>
  <si>
    <t>九、医疗卫生与计划生育支出</t>
  </si>
  <si>
    <t>医疗卫生与计划生育支出</t>
  </si>
  <si>
    <t>社会保障缴费</t>
  </si>
  <si>
    <t xml:space="preserve">  其他医疗保障支出</t>
  </si>
  <si>
    <r>
      <t>3</t>
    </r>
    <r>
      <rPr>
        <b/>
        <sz val="10"/>
        <rFont val="宋体"/>
        <family val="0"/>
      </rPr>
      <t>02</t>
    </r>
    <r>
      <rPr>
        <b/>
        <sz val="10"/>
        <rFont val="宋体"/>
        <family val="0"/>
      </rPr>
      <t>商品和服务支出</t>
    </r>
  </si>
  <si>
    <r>
      <t>3</t>
    </r>
    <r>
      <rPr>
        <b/>
        <sz val="10"/>
        <rFont val="宋体"/>
        <family val="0"/>
      </rPr>
      <t>03</t>
    </r>
    <r>
      <rPr>
        <b/>
        <sz val="10"/>
        <rFont val="宋体"/>
        <family val="0"/>
      </rPr>
      <t>对个人和家庭的补助</t>
    </r>
  </si>
  <si>
    <r>
      <t xml:space="preserve">  30902办公</t>
    </r>
    <r>
      <rPr>
        <sz val="10"/>
        <rFont val="宋体"/>
        <family val="0"/>
      </rPr>
      <t>设备购置</t>
    </r>
  </si>
  <si>
    <t xml:space="preserve">  30301离休费</t>
  </si>
  <si>
    <t xml:space="preserve">  30302退休费</t>
  </si>
  <si>
    <t xml:space="preserve">  30311住房公积金</t>
  </si>
  <si>
    <t xml:space="preserve">  30101基本工资</t>
  </si>
  <si>
    <t xml:space="preserve">  30102津贴补贴</t>
  </si>
  <si>
    <t xml:space="preserve">  30199其他工资福利支出</t>
  </si>
  <si>
    <t xml:space="preserve">  30104其他社会保障缴费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</si>
</sst>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.0_ "/>
    <numFmt numFmtId="186" formatCode="_ * #,##0.0_ ;_ * \-#,##0.0_ ;_ * &quot;-&quot;_ ;_ @_ "/>
    <numFmt numFmtId="187" formatCode="_ * #,##0.00_ ;_ * \-#,##0.00_ ;_ * &quot;-&quot;_ ;_ @_ "/>
    <numFmt numFmtId="188" formatCode="#,##0.00_);\(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8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7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16" borderId="5" applyNumberFormat="0" applyAlignment="0" applyProtection="0"/>
    <xf numFmtId="0" fontId="36" fillId="17" borderId="6" applyNumberFormat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3" fillId="22" borderId="0" applyNumberFormat="0" applyBorder="0" applyAlignment="0" applyProtection="0"/>
    <xf numFmtId="0" fontId="29" fillId="16" borderId="8" applyNumberFormat="0" applyAlignment="0" applyProtection="0"/>
    <xf numFmtId="0" fontId="34" fillId="7" borderId="5" applyNumberFormat="0" applyAlignment="0" applyProtection="0"/>
    <xf numFmtId="0" fontId="4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7">
      <alignment/>
      <protection/>
    </xf>
    <xf numFmtId="0" fontId="7" fillId="0" borderId="0" xfId="47" applyFont="1" applyAlignment="1">
      <alignment horizontal="right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1" fillId="0" borderId="10" xfId="47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2" xfId="41" applyNumberFormat="1" applyFont="1" applyFill="1" applyBorder="1" applyAlignment="1">
      <alignment/>
    </xf>
    <xf numFmtId="0" fontId="6" fillId="0" borderId="0" xfId="45">
      <alignment/>
      <protection/>
    </xf>
    <xf numFmtId="0" fontId="7" fillId="0" borderId="0" xfId="45" applyFont="1" applyAlignment="1">
      <alignment horizontal="right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4" fontId="5" fillId="24" borderId="10" xfId="45" applyNumberFormat="1" applyFont="1" applyFill="1" applyBorder="1" applyAlignment="1">
      <alignment horizontal="right" vertical="center" shrinkToFit="1"/>
      <protection/>
    </xf>
    <xf numFmtId="0" fontId="5" fillId="24" borderId="10" xfId="45" applyFont="1" applyFill="1" applyBorder="1" applyAlignment="1">
      <alignment horizontal="right" vertical="center" shrinkToFit="1"/>
      <protection/>
    </xf>
    <xf numFmtId="0" fontId="5" fillId="24" borderId="10" xfId="45" applyFont="1" applyFill="1" applyBorder="1" applyAlignment="1">
      <alignment horizontal="left" vertical="center" shrinkToFit="1"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3" xfId="41" applyNumberFormat="1" applyFont="1" applyFill="1" applyBorder="1" applyAlignment="1">
      <alignment horizontal="center" vertical="center" wrapText="1" shrinkToFit="1"/>
    </xf>
    <xf numFmtId="4" fontId="14" fillId="0" borderId="14" xfId="41" applyNumberFormat="1" applyFont="1" applyFill="1" applyBorder="1" applyAlignment="1">
      <alignment/>
    </xf>
    <xf numFmtId="0" fontId="14" fillId="0" borderId="15" xfId="41" applyNumberFormat="1" applyFont="1" applyFill="1" applyBorder="1" applyAlignment="1">
      <alignment horizontal="left" vertical="center" shrinkToFit="1"/>
    </xf>
    <xf numFmtId="0" fontId="14" fillId="24" borderId="13" xfId="41" applyNumberFormat="1" applyFont="1" applyFill="1" applyBorder="1" applyAlignment="1">
      <alignment horizontal="center" vertical="center" wrapText="1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4" fontId="1" fillId="24" borderId="10" xfId="44" applyNumberFormat="1" applyFont="1" applyFill="1" applyBorder="1" applyAlignment="1">
      <alignment horizontal="right" vertical="center" shrinkToFit="1"/>
      <protection/>
    </xf>
    <xf numFmtId="0" fontId="5" fillId="0" borderId="0" xfId="44" applyFont="1" applyAlignment="1">
      <alignment horizontal="right"/>
      <protection/>
    </xf>
    <xf numFmtId="0" fontId="6" fillId="0" borderId="0" xfId="42">
      <alignment/>
      <protection/>
    </xf>
    <xf numFmtId="0" fontId="5" fillId="0" borderId="0" xfId="42" applyFont="1" applyAlignment="1">
      <alignment horizontal="center"/>
      <protection/>
    </xf>
    <xf numFmtId="0" fontId="1" fillId="24" borderId="16" xfId="42" applyFont="1" applyFill="1" applyBorder="1" applyAlignment="1">
      <alignment horizontal="center" vertical="center" wrapText="1" shrinkToFit="1"/>
      <protection/>
    </xf>
    <xf numFmtId="0" fontId="1" fillId="24" borderId="16" xfId="42" applyFont="1" applyFill="1" applyBorder="1" applyAlignment="1">
      <alignment horizontal="center" vertical="center" shrinkToFit="1"/>
      <protection/>
    </xf>
    <xf numFmtId="4" fontId="1" fillId="24" borderId="16" xfId="42" applyNumberFormat="1" applyFont="1" applyFill="1" applyBorder="1" applyAlignment="1">
      <alignment horizontal="right" vertical="center" shrinkToFit="1"/>
      <protection/>
    </xf>
    <xf numFmtId="0" fontId="1" fillId="24" borderId="16" xfId="42" applyFont="1" applyFill="1" applyBorder="1" applyAlignment="1">
      <alignment horizontal="right" vertical="center" shrinkToFit="1"/>
      <protection/>
    </xf>
    <xf numFmtId="4" fontId="1" fillId="0" borderId="16" xfId="42" applyNumberFormat="1" applyFont="1" applyBorder="1" applyAlignment="1">
      <alignment horizontal="right" vertical="center" shrinkToFit="1"/>
      <protection/>
    </xf>
    <xf numFmtId="0" fontId="1" fillId="0" borderId="16" xfId="42" applyFont="1" applyBorder="1" applyAlignment="1">
      <alignment horizontal="right" vertical="center" shrinkToFit="1"/>
      <protection/>
    </xf>
    <xf numFmtId="0" fontId="5" fillId="0" borderId="0" xfId="42" applyFont="1" applyAlignment="1">
      <alignment horizontal="right"/>
      <protection/>
    </xf>
    <xf numFmtId="0" fontId="7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3" xfId="40" applyFont="1" applyFill="1" applyBorder="1" applyAlignment="1">
      <alignment horizontal="center" vertical="center" wrapText="1" shrinkToFit="1"/>
    </xf>
    <xf numFmtId="0" fontId="24" fillId="24" borderId="13" xfId="40" applyFont="1" applyFill="1" applyBorder="1" applyAlignment="1">
      <alignment horizontal="center" vertical="center" wrapText="1" shrinkToFit="1"/>
    </xf>
    <xf numFmtId="0" fontId="23" fillId="24" borderId="13" xfId="40" applyFont="1" applyFill="1" applyBorder="1" applyAlignment="1">
      <alignment horizontal="left" vertical="center" wrapText="1" shrinkToFit="1"/>
    </xf>
    <xf numFmtId="4" fontId="23" fillId="0" borderId="13" xfId="40" applyNumberFormat="1" applyFont="1" applyBorder="1" applyAlignment="1">
      <alignment horizontal="center" shrinkToFit="1"/>
    </xf>
    <xf numFmtId="4" fontId="23" fillId="0" borderId="13" xfId="40" applyNumberFormat="1" applyFont="1" applyBorder="1" applyAlignment="1">
      <alignment horizontal="right"/>
    </xf>
    <xf numFmtId="0" fontId="23" fillId="24" borderId="13" xfId="40" applyFont="1" applyFill="1" applyBorder="1" applyAlignment="1">
      <alignment horizontal="right" vertical="center" wrapText="1" shrinkToFit="1"/>
    </xf>
    <xf numFmtId="4" fontId="7" fillId="24" borderId="10" xfId="44" applyNumberFormat="1" applyFont="1" applyFill="1" applyBorder="1" applyAlignment="1">
      <alignment horizontal="right" vertical="center" shrinkToFit="1"/>
      <protection/>
    </xf>
    <xf numFmtId="4" fontId="14" fillId="0" borderId="13" xfId="40" applyNumberFormat="1" applyFont="1" applyBorder="1" applyAlignment="1">
      <alignment horizontal="center" shrinkToFit="1"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4" fontId="18" fillId="24" borderId="10" xfId="46" applyNumberFormat="1" applyFont="1" applyFill="1" applyBorder="1" applyAlignment="1">
      <alignment vertical="center"/>
      <protection/>
    </xf>
    <xf numFmtId="4" fontId="13" fillId="0" borderId="10" xfId="41" applyNumberFormat="1" applyFont="1" applyFill="1" applyBorder="1" applyAlignment="1">
      <alignment/>
    </xf>
    <xf numFmtId="4" fontId="13" fillId="0" borderId="11" xfId="41" applyNumberFormat="1" applyFont="1" applyFill="1" applyBorder="1" applyAlignment="1">
      <alignment/>
    </xf>
    <xf numFmtId="187" fontId="13" fillId="0" borderId="10" xfId="66" applyNumberFormat="1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vertical="center"/>
    </xf>
    <xf numFmtId="0" fontId="5" fillId="0" borderId="17" xfId="42" applyFont="1" applyBorder="1" applyAlignment="1">
      <alignment/>
      <protection/>
    </xf>
    <xf numFmtId="0" fontId="23" fillId="24" borderId="13" xfId="40" applyFont="1" applyFill="1" applyBorder="1" applyAlignment="1">
      <alignment horizontal="center" vertical="center" wrapText="1" shrinkToFit="1"/>
    </xf>
    <xf numFmtId="4" fontId="23" fillId="0" borderId="13" xfId="40" applyNumberFormat="1" applyFont="1" applyBorder="1" applyAlignment="1">
      <alignment horizontal="center" shrinkToFit="1"/>
    </xf>
    <xf numFmtId="0" fontId="41" fillId="24" borderId="10" xfId="46" applyFont="1" applyFill="1" applyBorder="1" applyAlignment="1">
      <alignment horizontal="center" vertical="center" wrapText="1"/>
      <protection/>
    </xf>
    <xf numFmtId="0" fontId="18" fillId="0" borderId="0" xfId="46" applyFont="1">
      <alignment/>
      <protection/>
    </xf>
    <xf numFmtId="187" fontId="0" fillId="0" borderId="10" xfId="66" applyNumberFormat="1" applyFont="1" applyBorder="1" applyAlignment="1">
      <alignment horizontal="center" vertical="center"/>
    </xf>
    <xf numFmtId="187" fontId="0" fillId="0" borderId="10" xfId="66" applyNumberFormat="1" applyFont="1" applyBorder="1" applyAlignment="1">
      <alignment vertical="center"/>
    </xf>
    <xf numFmtId="188" fontId="0" fillId="0" borderId="10" xfId="66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3" fillId="0" borderId="13" xfId="48" applyNumberFormat="1" applyFont="1" applyFill="1" applyBorder="1" applyAlignment="1">
      <alignment horizontal="left" vertical="center" wrapText="1" shrinkToFit="1"/>
    </xf>
    <xf numFmtId="4" fontId="14" fillId="0" borderId="13" xfId="48" applyNumberFormat="1" applyFont="1" applyFill="1" applyBorder="1" applyAlignment="1">
      <alignment/>
    </xf>
    <xf numFmtId="4" fontId="14" fillId="0" borderId="18" xfId="48" applyNumberFormat="1" applyFont="1" applyFill="1" applyBorder="1" applyAlignment="1">
      <alignment/>
    </xf>
    <xf numFmtId="0" fontId="42" fillId="0" borderId="19" xfId="49" applyNumberFormat="1" applyFont="1" applyFill="1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42" fillId="0" borderId="20" xfId="50" applyNumberFormat="1" applyFont="1" applyFill="1" applyBorder="1" applyAlignment="1">
      <alignment wrapText="1"/>
    </xf>
    <xf numFmtId="0" fontId="42" fillId="0" borderId="10" xfId="51" applyNumberFormat="1" applyFont="1" applyFill="1" applyBorder="1" applyAlignment="1">
      <alignment wrapText="1"/>
    </xf>
    <xf numFmtId="0" fontId="42" fillId="0" borderId="19" xfId="43" applyNumberFormat="1" applyFont="1" applyFill="1" applyBorder="1" applyAlignment="1">
      <alignment wrapText="1"/>
    </xf>
    <xf numFmtId="0" fontId="42" fillId="0" borderId="10" xfId="52" applyNumberFormat="1" applyFont="1" applyFill="1" applyBorder="1" applyAlignment="1">
      <alignment wrapText="1"/>
    </xf>
    <xf numFmtId="0" fontId="42" fillId="0" borderId="10" xfId="53" applyNumberFormat="1" applyFont="1" applyFill="1" applyBorder="1" applyAlignment="1">
      <alignment wrapText="1"/>
    </xf>
    <xf numFmtId="0" fontId="42" fillId="0" borderId="10" xfId="54" applyNumberFormat="1" applyFont="1" applyFill="1" applyBorder="1" applyAlignment="1">
      <alignment wrapText="1"/>
    </xf>
    <xf numFmtId="0" fontId="23" fillId="0" borderId="11" xfId="48" applyNumberFormat="1" applyFont="1" applyFill="1" applyBorder="1" applyAlignment="1">
      <alignment horizontal="left" vertical="center" wrapText="1" shrinkToFit="1"/>
    </xf>
    <xf numFmtId="4" fontId="14" fillId="0" borderId="11" xfId="48" applyNumberFormat="1" applyFont="1" applyFill="1" applyBorder="1" applyAlignment="1">
      <alignment/>
    </xf>
    <xf numFmtId="4" fontId="14" fillId="0" borderId="14" xfId="48" applyNumberFormat="1" applyFont="1" applyFill="1" applyBorder="1" applyAlignment="1">
      <alignment/>
    </xf>
    <xf numFmtId="0" fontId="14" fillId="0" borderId="19" xfId="41" applyNumberFormat="1" applyFont="1" applyFill="1" applyBorder="1" applyAlignment="1">
      <alignment horizontal="left" vertical="center" shrinkToFit="1"/>
    </xf>
    <xf numFmtId="4" fontId="14" fillId="0" borderId="19" xfId="41" applyNumberFormat="1" applyFont="1" applyFill="1" applyBorder="1" applyAlignment="1">
      <alignment/>
    </xf>
    <xf numFmtId="0" fontId="14" fillId="0" borderId="21" xfId="41" applyNumberFormat="1" applyFont="1" applyFill="1" applyBorder="1" applyAlignment="1">
      <alignment horizontal="left" vertical="center" shrinkToFit="1"/>
    </xf>
    <xf numFmtId="0" fontId="14" fillId="0" borderId="0" xfId="41" applyNumberFormat="1" applyFont="1" applyFill="1" applyBorder="1" applyAlignment="1">
      <alignment horizontal="left" vertical="center" shrinkToFit="1"/>
    </xf>
    <xf numFmtId="4" fontId="14" fillId="0" borderId="0" xfId="41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42" fillId="0" borderId="19" xfId="54" applyNumberFormat="1" applyFont="1" applyFill="1" applyBorder="1" applyAlignment="1">
      <alignment wrapText="1"/>
    </xf>
    <xf numFmtId="0" fontId="23" fillId="0" borderId="10" xfId="48" applyNumberFormat="1" applyFont="1" applyFill="1" applyBorder="1" applyAlignment="1">
      <alignment horizontal="left" vertical="center" wrapText="1" shrinkToFit="1"/>
    </xf>
    <xf numFmtId="4" fontId="14" fillId="0" borderId="10" xfId="48" applyNumberFormat="1" applyFont="1" applyFill="1" applyBorder="1" applyAlignment="1">
      <alignment/>
    </xf>
    <xf numFmtId="0" fontId="5" fillId="0" borderId="22" xfId="44" applyFont="1" applyBorder="1" applyAlignment="1">
      <alignment horizontal="left"/>
      <protection/>
    </xf>
    <xf numFmtId="0" fontId="6" fillId="0" borderId="0" xfId="44" applyAlignment="1">
      <alignment horizontal="left"/>
      <protection/>
    </xf>
    <xf numFmtId="0" fontId="5" fillId="0" borderId="22" xfId="47" applyFont="1" applyBorder="1" applyAlignment="1">
      <alignment horizontal="left"/>
      <protection/>
    </xf>
    <xf numFmtId="0" fontId="6" fillId="0" borderId="0" xfId="47" applyAlignment="1">
      <alignment horizontal="left"/>
      <protection/>
    </xf>
    <xf numFmtId="0" fontId="13" fillId="0" borderId="10" xfId="41" applyNumberFormat="1" applyFont="1" applyFill="1" applyBorder="1" applyAlignment="1">
      <alignment horizontal="left" vertical="center" shrinkToFit="1"/>
    </xf>
    <xf numFmtId="0" fontId="42" fillId="0" borderId="15" xfId="0" applyFont="1" applyBorder="1" applyAlignment="1">
      <alignment horizontal="left" vertical="center"/>
    </xf>
    <xf numFmtId="0" fontId="42" fillId="0" borderId="10" xfId="41" applyNumberFormat="1" applyFont="1" applyFill="1" applyBorder="1" applyAlignment="1">
      <alignment horizontal="left" vertical="center" shrinkToFit="1"/>
    </xf>
    <xf numFmtId="0" fontId="13" fillId="0" borderId="10" xfId="41" applyNumberFormat="1" applyFont="1" applyFill="1" applyBorder="1" applyAlignment="1">
      <alignment horizontal="left" vertical="center" shrinkToFit="1"/>
    </xf>
    <xf numFmtId="0" fontId="7" fillId="24" borderId="16" xfId="42" applyFont="1" applyFill="1" applyBorder="1" applyAlignment="1">
      <alignment horizontal="left" vertical="center" shrinkToFit="1"/>
      <protection/>
    </xf>
    <xf numFmtId="0" fontId="7" fillId="0" borderId="16" xfId="42" applyFont="1" applyBorder="1" applyAlignment="1">
      <alignment horizontal="left" vertical="center" shrinkToFit="1"/>
      <protection/>
    </xf>
    <xf numFmtId="0" fontId="7" fillId="24" borderId="10" xfId="42" applyFont="1" applyFill="1" applyBorder="1" applyAlignment="1">
      <alignment horizontal="left" vertical="center" shrinkToFit="1"/>
      <protection/>
    </xf>
    <xf numFmtId="0" fontId="7" fillId="0" borderId="10" xfId="42" applyFont="1" applyBorder="1" applyAlignment="1">
      <alignment horizontal="left" vertical="center" shrinkToFit="1"/>
      <protection/>
    </xf>
    <xf numFmtId="4" fontId="14" fillId="0" borderId="10" xfId="40" applyNumberFormat="1" applyFont="1" applyBorder="1" applyAlignment="1">
      <alignment horizontal="center" shrinkToFit="1"/>
    </xf>
    <xf numFmtId="4" fontId="7" fillId="24" borderId="10" xfId="44" applyNumberFormat="1" applyFont="1" applyFill="1" applyBorder="1" applyAlignment="1">
      <alignment horizontal="right" vertical="center" shrinkToFit="1"/>
      <protection/>
    </xf>
    <xf numFmtId="0" fontId="7" fillId="24" borderId="10" xfId="44" applyFont="1" applyFill="1" applyBorder="1" applyAlignment="1">
      <alignment horizontal="right" vertical="center" shrinkToFit="1"/>
      <protection/>
    </xf>
    <xf numFmtId="0" fontId="14" fillId="0" borderId="10" xfId="0" applyFont="1" applyBorder="1" applyAlignment="1">
      <alignment vertical="center"/>
    </xf>
    <xf numFmtId="4" fontId="7" fillId="0" borderId="10" xfId="42" applyNumberFormat="1" applyFont="1" applyBorder="1" applyAlignment="1">
      <alignment horizontal="right" vertical="center" shrinkToFit="1"/>
      <protection/>
    </xf>
    <xf numFmtId="4" fontId="14" fillId="0" borderId="13" xfId="40" applyNumberFormat="1" applyFont="1" applyBorder="1" applyAlignment="1">
      <alignment horizontal="center" shrinkToFit="1"/>
    </xf>
    <xf numFmtId="4" fontId="7" fillId="0" borderId="16" xfId="42" applyNumberFormat="1" applyFont="1" applyBorder="1" applyAlignment="1">
      <alignment horizontal="right" vertical="center" shrinkToFit="1"/>
      <protection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18" xfId="40" applyFont="1" applyFill="1" applyBorder="1" applyAlignment="1">
      <alignment horizontal="center" vertical="center" wrapText="1" shrinkToFit="1"/>
    </xf>
    <xf numFmtId="0" fontId="23" fillId="24" borderId="16" xfId="40" applyFont="1" applyFill="1" applyBorder="1" applyAlignment="1">
      <alignment horizontal="center" vertical="center" wrapText="1" shrinkToFit="1"/>
    </xf>
    <xf numFmtId="0" fontId="22" fillId="0" borderId="0" xfId="42" applyFont="1" applyAlignment="1">
      <alignment horizontal="center"/>
      <protection/>
    </xf>
    <xf numFmtId="0" fontId="1" fillId="24" borderId="23" xfId="42" applyFont="1" applyFill="1" applyBorder="1" applyAlignment="1">
      <alignment horizontal="center" vertical="center" shrinkToFit="1"/>
      <protection/>
    </xf>
    <xf numFmtId="0" fontId="1" fillId="24" borderId="24" xfId="42" applyFont="1" applyFill="1" applyBorder="1" applyAlignment="1">
      <alignment horizontal="center" vertical="center" shrinkToFit="1"/>
      <protection/>
    </xf>
    <xf numFmtId="0" fontId="1" fillId="24" borderId="16" xfId="42" applyFont="1" applyFill="1" applyBorder="1" applyAlignment="1">
      <alignment horizontal="center" vertical="center" shrinkToFit="1"/>
      <protection/>
    </xf>
    <xf numFmtId="0" fontId="1" fillId="24" borderId="24" xfId="42" applyFont="1" applyFill="1" applyBorder="1" applyAlignment="1">
      <alignment horizontal="center" vertical="center" wrapText="1" shrinkToFit="1"/>
      <protection/>
    </xf>
    <xf numFmtId="0" fontId="1" fillId="24" borderId="16" xfId="42" applyFont="1" applyFill="1" applyBorder="1" applyAlignment="1">
      <alignment horizontal="center" vertical="center" wrapText="1" shrinkToFit="1"/>
      <protection/>
    </xf>
    <xf numFmtId="0" fontId="7" fillId="0" borderId="25" xfId="42" applyFont="1" applyBorder="1" applyAlignment="1">
      <alignment horizontal="left" vertical="center" shrinkToFit="1"/>
      <protection/>
    </xf>
    <xf numFmtId="0" fontId="7" fillId="0" borderId="16" xfId="42" applyFont="1" applyBorder="1" applyAlignment="1">
      <alignment horizontal="left" vertical="center" shrinkToFit="1"/>
      <protection/>
    </xf>
    <xf numFmtId="0" fontId="1" fillId="24" borderId="25" xfId="42" applyFont="1" applyFill="1" applyBorder="1" applyAlignment="1">
      <alignment horizontal="center" vertical="center" shrinkToFit="1"/>
      <protection/>
    </xf>
    <xf numFmtId="0" fontId="7" fillId="24" borderId="25" xfId="42" applyFont="1" applyFill="1" applyBorder="1" applyAlignment="1">
      <alignment horizontal="left" vertical="center" shrinkToFit="1"/>
      <protection/>
    </xf>
    <xf numFmtId="0" fontId="7" fillId="24" borderId="16" xfId="42" applyFont="1" applyFill="1" applyBorder="1" applyAlignment="1">
      <alignment horizontal="left" vertical="center" shrinkToFit="1"/>
      <protection/>
    </xf>
    <xf numFmtId="0" fontId="7" fillId="0" borderId="26" xfId="42" applyFont="1" applyBorder="1" applyAlignment="1">
      <alignment horizontal="left" vertical="center" shrinkToFit="1"/>
      <protection/>
    </xf>
    <xf numFmtId="0" fontId="7" fillId="0" borderId="27" xfId="42" applyFont="1" applyBorder="1" applyAlignment="1">
      <alignment horizontal="left" vertical="center" shrinkToFit="1"/>
      <protection/>
    </xf>
    <xf numFmtId="0" fontId="1" fillId="24" borderId="25" xfId="42" applyFont="1" applyFill="1" applyBorder="1" applyAlignment="1">
      <alignment horizontal="center" vertical="center" wrapText="1" shrinkToFit="1"/>
      <protection/>
    </xf>
    <xf numFmtId="0" fontId="7" fillId="24" borderId="26" xfId="42" applyFont="1" applyFill="1" applyBorder="1" applyAlignment="1">
      <alignment horizontal="left" vertical="center" shrinkToFit="1"/>
      <protection/>
    </xf>
    <xf numFmtId="0" fontId="7" fillId="24" borderId="27" xfId="42" applyFont="1" applyFill="1" applyBorder="1" applyAlignment="1">
      <alignment horizontal="left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7" fillId="0" borderId="10" xfId="42" applyFont="1" applyBorder="1" applyAlignment="1">
      <alignment horizontal="left" vertical="center" shrinkToFit="1"/>
      <protection/>
    </xf>
    <xf numFmtId="0" fontId="22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7" fillId="24" borderId="10" xfId="42" applyFont="1" applyFill="1" applyBorder="1" applyAlignment="1">
      <alignment horizontal="left" vertical="center" shrinkToFit="1"/>
      <protection/>
    </xf>
    <xf numFmtId="0" fontId="0" fillId="0" borderId="10" xfId="0" applyBorder="1" applyAlignment="1">
      <alignment vertical="center"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18" xfId="41" applyFont="1" applyFill="1" applyBorder="1" applyAlignment="1">
      <alignment horizontal="center" vertical="center" wrapText="1" shrinkToFit="1"/>
    </xf>
    <xf numFmtId="0" fontId="14" fillId="24" borderId="27" xfId="41" applyFont="1" applyFill="1" applyBorder="1" applyAlignment="1">
      <alignment horizontal="center" vertical="center" wrapText="1" shrinkToFit="1"/>
    </xf>
    <xf numFmtId="0" fontId="14" fillId="24" borderId="16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12" xfId="41" applyFont="1" applyFill="1" applyBorder="1" applyAlignment="1">
      <alignment horizontal="center" vertical="center" wrapText="1" shrinkToFit="1"/>
    </xf>
    <xf numFmtId="0" fontId="14" fillId="24" borderId="28" xfId="41" applyFont="1" applyFill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left" vertical="center"/>
    </xf>
    <xf numFmtId="0" fontId="21" fillId="24" borderId="18" xfId="41" applyFont="1" applyFill="1" applyBorder="1" applyAlignment="1">
      <alignment horizontal="center" vertical="center" wrapText="1" shrinkToFit="1"/>
    </xf>
    <xf numFmtId="0" fontId="21" fillId="24" borderId="27" xfId="41" applyFont="1" applyFill="1" applyBorder="1" applyAlignment="1">
      <alignment horizontal="center" vertical="center" wrapText="1" shrinkToFit="1"/>
    </xf>
    <xf numFmtId="0" fontId="21" fillId="24" borderId="16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12" xfId="41" applyFont="1" applyFill="1" applyBorder="1" applyAlignment="1">
      <alignment horizontal="center" vertical="center" wrapText="1" shrinkToFit="1"/>
    </xf>
    <xf numFmtId="0" fontId="21" fillId="24" borderId="28" xfId="41" applyFont="1" applyFill="1" applyBorder="1" applyAlignment="1">
      <alignment horizontal="center" vertical="center" wrapText="1" shrinkToFit="1"/>
    </xf>
    <xf numFmtId="0" fontId="21" fillId="24" borderId="14" xfId="41" applyFont="1" applyFill="1" applyBorder="1" applyAlignment="1">
      <alignment horizontal="center" vertical="center" wrapText="1" shrinkToFit="1"/>
    </xf>
    <xf numFmtId="0" fontId="21" fillId="24" borderId="30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5" fillId="0" borderId="22" xfId="45" applyFont="1" applyBorder="1" applyAlignment="1">
      <alignment horizontal="left"/>
      <protection/>
    </xf>
    <xf numFmtId="0" fontId="5" fillId="24" borderId="10" xfId="45" applyFont="1" applyFill="1" applyBorder="1" applyAlignment="1">
      <alignment horizontal="left" vertical="center" shrinkToFit="1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31" xfId="41" applyFont="1" applyFill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lef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23" fillId="0" borderId="10" xfId="0" applyFont="1" applyBorder="1" applyAlignment="1">
      <alignment horizontal="left" vertical="center"/>
    </xf>
    <xf numFmtId="0" fontId="23" fillId="0" borderId="10" xfId="41" applyNumberFormat="1" applyFont="1" applyFill="1" applyBorder="1" applyAlignment="1">
      <alignment horizontal="left" vertical="center" shrinkToFit="1"/>
    </xf>
    <xf numFmtId="0" fontId="23" fillId="0" borderId="15" xfId="0" applyFont="1" applyBorder="1" applyAlignment="1">
      <alignment horizontal="left" vertical="center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常规_一般公共预算项目支出表" xfId="48"/>
    <cellStyle name="常规_一般公共预算项目支出表_1" xfId="49"/>
    <cellStyle name="常规_一般公共预算项目支出表_2" xfId="50"/>
    <cellStyle name="常规_一般公共预算项目支出表_3" xfId="51"/>
    <cellStyle name="常规_一般公共预算项目支出表_4" xfId="52"/>
    <cellStyle name="常规_一般公共预算项目支出表_5" xfId="53"/>
    <cellStyle name="常规_一般公共预算项目支出表_6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4">
      <selection activeCell="A4" sqref="A4"/>
    </sheetView>
  </sheetViews>
  <sheetFormatPr defaultColWidth="9.00390625" defaultRowHeight="14.25"/>
  <cols>
    <col min="1" max="1" width="33.25390625" style="0" customWidth="1"/>
    <col min="2" max="2" width="11.125" style="0" customWidth="1"/>
    <col min="3" max="3" width="21.50390625" style="0" customWidth="1"/>
    <col min="4" max="4" width="11.75390625" style="0" customWidth="1"/>
  </cols>
  <sheetData>
    <row r="1" ht="14.25">
      <c r="A1" s="1" t="s">
        <v>0</v>
      </c>
    </row>
    <row r="2" spans="1:4" ht="18.75">
      <c r="A2" s="133" t="s">
        <v>1</v>
      </c>
      <c r="B2" s="133"/>
      <c r="C2" s="133"/>
      <c r="D2" s="133"/>
    </row>
    <row r="3" spans="1:4" ht="14.25">
      <c r="A3" s="62"/>
      <c r="B3" s="63"/>
      <c r="C3" s="63"/>
      <c r="D3" s="63"/>
    </row>
    <row r="4" spans="1:4" s="61" customFormat="1" ht="12">
      <c r="A4" s="80" t="s">
        <v>222</v>
      </c>
      <c r="B4" s="64"/>
      <c r="C4" s="64"/>
      <c r="D4" s="65" t="s">
        <v>2</v>
      </c>
    </row>
    <row r="5" spans="1:4" ht="14.25">
      <c r="A5" s="134" t="s">
        <v>3</v>
      </c>
      <c r="B5" s="135"/>
      <c r="C5" s="134" t="s">
        <v>4</v>
      </c>
      <c r="D5" s="135"/>
    </row>
    <row r="6" spans="1:4" ht="14.25">
      <c r="A6" s="66" t="s">
        <v>5</v>
      </c>
      <c r="B6" s="67" t="s">
        <v>219</v>
      </c>
      <c r="C6" s="68" t="s">
        <v>6</v>
      </c>
      <c r="D6" s="67" t="s">
        <v>220</v>
      </c>
    </row>
    <row r="7" spans="1:4" ht="14.25">
      <c r="A7" s="68" t="s">
        <v>7</v>
      </c>
      <c r="B7" s="69">
        <v>17495221.62</v>
      </c>
      <c r="C7" s="68" t="s">
        <v>8</v>
      </c>
      <c r="D7" s="69">
        <f>SUM(D8:D16)</f>
        <v>7495221.62</v>
      </c>
    </row>
    <row r="8" spans="1:4" ht="14.25">
      <c r="A8" s="68" t="s">
        <v>9</v>
      </c>
      <c r="B8" s="69">
        <v>17495221.62</v>
      </c>
      <c r="C8" s="68" t="s">
        <v>10</v>
      </c>
      <c r="D8" s="69">
        <v>3275770.7</v>
      </c>
    </row>
    <row r="9" spans="1:4" ht="14.25">
      <c r="A9" s="68" t="s">
        <v>11</v>
      </c>
      <c r="B9" s="69"/>
      <c r="C9" s="68" t="s">
        <v>12</v>
      </c>
      <c r="D9" s="69">
        <v>911900</v>
      </c>
    </row>
    <row r="10" spans="1:4" ht="14.25">
      <c r="A10" s="68" t="s">
        <v>13</v>
      </c>
      <c r="B10" s="69"/>
      <c r="C10" s="68" t="s">
        <v>14</v>
      </c>
      <c r="D10" s="69">
        <v>3262350.92</v>
      </c>
    </row>
    <row r="11" spans="1:4" ht="14.25">
      <c r="A11" s="68" t="s">
        <v>15</v>
      </c>
      <c r="B11" s="70"/>
      <c r="C11" s="68" t="s">
        <v>16</v>
      </c>
      <c r="D11" s="70"/>
    </row>
    <row r="12" spans="1:4" ht="14.25">
      <c r="A12" s="68" t="s">
        <v>17</v>
      </c>
      <c r="B12" s="69"/>
      <c r="C12" s="68" t="s">
        <v>18</v>
      </c>
      <c r="D12" s="70"/>
    </row>
    <row r="13" spans="1:4" ht="14.25">
      <c r="A13" s="68" t="s">
        <v>19</v>
      </c>
      <c r="B13" s="70"/>
      <c r="C13" s="68" t="s">
        <v>20</v>
      </c>
      <c r="D13" s="69"/>
    </row>
    <row r="14" spans="1:4" ht="14.25">
      <c r="A14" s="68" t="s">
        <v>21</v>
      </c>
      <c r="B14" s="70"/>
      <c r="C14" s="68" t="s">
        <v>22</v>
      </c>
      <c r="D14" s="69">
        <v>45200</v>
      </c>
    </row>
    <row r="15" spans="1:4" ht="14.25">
      <c r="A15" s="68" t="s">
        <v>23</v>
      </c>
      <c r="B15" s="70"/>
      <c r="C15" s="68" t="s">
        <v>24</v>
      </c>
      <c r="D15" s="69"/>
    </row>
    <row r="16" spans="1:4" ht="14.25">
      <c r="A16" s="68" t="s">
        <v>25</v>
      </c>
      <c r="B16" s="70"/>
      <c r="C16" s="68" t="s">
        <v>26</v>
      </c>
      <c r="D16" s="69"/>
    </row>
    <row r="17" spans="1:4" ht="14.25">
      <c r="A17" s="68" t="s">
        <v>27</v>
      </c>
      <c r="B17" s="69"/>
      <c r="C17" s="68"/>
      <c r="D17" s="71"/>
    </row>
    <row r="18" spans="1:4" ht="14.25">
      <c r="A18" s="68" t="s">
        <v>28</v>
      </c>
      <c r="B18" s="69"/>
      <c r="C18" s="68" t="s">
        <v>29</v>
      </c>
      <c r="D18" s="69">
        <f>SUM(D19:D24)</f>
        <v>10000000</v>
      </c>
    </row>
    <row r="19" spans="1:4" ht="14.25">
      <c r="A19" s="68" t="s">
        <v>30</v>
      </c>
      <c r="B19" s="69"/>
      <c r="C19" s="68" t="s">
        <v>22</v>
      </c>
      <c r="D19" s="69"/>
    </row>
    <row r="20" spans="1:4" ht="14.25">
      <c r="A20" s="68" t="s">
        <v>31</v>
      </c>
      <c r="B20" s="69"/>
      <c r="C20" s="68" t="s">
        <v>32</v>
      </c>
      <c r="D20" s="69"/>
    </row>
    <row r="21" spans="1:4" ht="14.25">
      <c r="A21" s="68" t="s">
        <v>33</v>
      </c>
      <c r="B21" s="69"/>
      <c r="C21" s="68" t="s">
        <v>34</v>
      </c>
      <c r="D21" s="69"/>
    </row>
    <row r="22" spans="1:4" ht="14.25">
      <c r="A22" s="68"/>
      <c r="B22" s="71"/>
      <c r="C22" s="68" t="s">
        <v>35</v>
      </c>
      <c r="D22" s="69"/>
    </row>
    <row r="23" spans="1:4" ht="14.25">
      <c r="A23" s="68"/>
      <c r="B23" s="71"/>
      <c r="C23" s="68" t="s">
        <v>36</v>
      </c>
      <c r="D23" s="69">
        <v>9860800</v>
      </c>
    </row>
    <row r="24" spans="1:4" ht="14.25">
      <c r="A24" s="68"/>
      <c r="B24" s="71"/>
      <c r="C24" s="68" t="s">
        <v>26</v>
      </c>
      <c r="D24" s="69">
        <v>139200</v>
      </c>
    </row>
    <row r="25" spans="1:4" ht="14.25">
      <c r="A25" s="68"/>
      <c r="B25" s="71"/>
      <c r="C25" s="68"/>
      <c r="D25" s="71"/>
    </row>
    <row r="26" spans="1:4" ht="14.25">
      <c r="A26" s="68"/>
      <c r="B26" s="71"/>
      <c r="C26" s="68" t="s">
        <v>37</v>
      </c>
      <c r="D26" s="69"/>
    </row>
    <row r="27" spans="1:4" ht="14.25">
      <c r="A27" s="68"/>
      <c r="B27" s="71"/>
      <c r="C27" s="68"/>
      <c r="D27" s="71"/>
    </row>
    <row r="28" spans="1:4" ht="14.25">
      <c r="A28" s="68" t="s">
        <v>38</v>
      </c>
      <c r="B28" s="69">
        <v>17495221.62</v>
      </c>
      <c r="C28" s="66" t="s">
        <v>39</v>
      </c>
      <c r="D28" s="69">
        <f>SUM(D7+D18)</f>
        <v>17495221.62</v>
      </c>
    </row>
    <row r="29" spans="1:4" ht="14.25">
      <c r="A29" s="68"/>
      <c r="B29" s="71"/>
      <c r="C29" s="68"/>
      <c r="D29" s="71"/>
    </row>
    <row r="30" spans="1:4" ht="14.25">
      <c r="A30" s="68" t="s">
        <v>40</v>
      </c>
      <c r="B30" s="69"/>
      <c r="C30" s="68" t="s">
        <v>41</v>
      </c>
      <c r="D30" s="69"/>
    </row>
    <row r="31" spans="1:4" ht="14.25">
      <c r="A31" s="68" t="s">
        <v>42</v>
      </c>
      <c r="B31" s="70"/>
      <c r="C31" s="68" t="s">
        <v>43</v>
      </c>
      <c r="D31" s="70"/>
    </row>
    <row r="32" spans="1:4" ht="14.25">
      <c r="A32" s="68" t="s">
        <v>44</v>
      </c>
      <c r="B32" s="69"/>
      <c r="C32" s="68" t="s">
        <v>45</v>
      </c>
      <c r="D32" s="70"/>
    </row>
    <row r="33" spans="1:4" ht="14.25">
      <c r="A33" s="68" t="s">
        <v>46</v>
      </c>
      <c r="B33" s="70"/>
      <c r="C33" s="68"/>
      <c r="D33" s="71"/>
    </row>
    <row r="34" spans="1:4" ht="14.25">
      <c r="A34" s="68"/>
      <c r="B34" s="71"/>
      <c r="C34" s="68"/>
      <c r="D34" s="71"/>
    </row>
    <row r="35" spans="1:4" ht="14.25">
      <c r="A35" s="68"/>
      <c r="B35" s="71"/>
      <c r="C35" s="68"/>
      <c r="D35" s="71"/>
    </row>
    <row r="36" spans="1:4" ht="14.25">
      <c r="A36" s="68" t="s">
        <v>47</v>
      </c>
      <c r="B36" s="70"/>
      <c r="C36" s="68" t="s">
        <v>48</v>
      </c>
      <c r="D36" s="71"/>
    </row>
    <row r="37" spans="1:4" ht="14.25">
      <c r="A37" s="68"/>
      <c r="B37" s="71"/>
      <c r="C37" s="68"/>
      <c r="D37" s="71"/>
    </row>
    <row r="38" spans="1:4" ht="14.25">
      <c r="A38" s="68" t="s">
        <v>49</v>
      </c>
      <c r="B38" s="69">
        <v>17495221.62</v>
      </c>
      <c r="C38" s="82" t="s">
        <v>223</v>
      </c>
      <c r="D38" s="69">
        <f>SUM(D17+D28)</f>
        <v>17495221.62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0">
      <selection activeCell="A3" sqref="A3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203</v>
      </c>
    </row>
    <row r="2" spans="1:2" ht="30" customHeight="1">
      <c r="A2" s="190" t="s">
        <v>204</v>
      </c>
      <c r="B2" s="190"/>
    </row>
    <row r="3" spans="1:2" ht="30" customHeight="1">
      <c r="A3" s="90" t="s">
        <v>260</v>
      </c>
      <c r="B3" s="7" t="s">
        <v>2</v>
      </c>
    </row>
    <row r="4" spans="1:2" ht="39" customHeight="1">
      <c r="A4" s="8" t="s">
        <v>53</v>
      </c>
      <c r="B4" s="8" t="s">
        <v>205</v>
      </c>
    </row>
    <row r="5" spans="1:2" ht="39" customHeight="1">
      <c r="A5" s="9" t="s">
        <v>206</v>
      </c>
      <c r="B5" s="86">
        <v>957100</v>
      </c>
    </row>
    <row r="6" spans="1:2" ht="39" customHeight="1">
      <c r="A6" s="10" t="s">
        <v>207</v>
      </c>
      <c r="B6" s="87">
        <v>100000</v>
      </c>
    </row>
    <row r="7" spans="1:2" ht="39" customHeight="1">
      <c r="A7" s="6" t="s">
        <v>208</v>
      </c>
      <c r="B7" s="88">
        <v>0</v>
      </c>
    </row>
    <row r="8" spans="1:2" ht="39" customHeight="1">
      <c r="A8" s="6" t="s">
        <v>209</v>
      </c>
      <c r="B8" s="87">
        <v>80000</v>
      </c>
    </row>
    <row r="9" spans="1:2" ht="39" customHeight="1">
      <c r="A9" s="6" t="s">
        <v>210</v>
      </c>
      <c r="B9" s="88">
        <v>0</v>
      </c>
    </row>
    <row r="10" spans="1:2" ht="39" customHeight="1">
      <c r="A10" s="6" t="s">
        <v>211</v>
      </c>
      <c r="B10" s="87">
        <v>80000</v>
      </c>
    </row>
    <row r="11" spans="1:2" ht="39" customHeight="1">
      <c r="A11" s="6" t="s">
        <v>212</v>
      </c>
      <c r="B11" s="87">
        <v>20000</v>
      </c>
    </row>
    <row r="12" spans="1:2" ht="14.25">
      <c r="A12" s="191" t="s">
        <v>213</v>
      </c>
      <c r="B12" s="191"/>
    </row>
    <row r="13" spans="1:2" ht="14.25">
      <c r="A13" s="11" t="s">
        <v>214</v>
      </c>
      <c r="B13" s="11"/>
    </row>
    <row r="14" spans="1:2" ht="37.5" customHeight="1">
      <c r="A14" s="192" t="s">
        <v>215</v>
      </c>
      <c r="B14" s="192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2"/>
  <sheetViews>
    <sheetView zoomScaleSheetLayoutView="100" zoomScalePageLayoutView="0" workbookViewId="0" topLeftCell="A1">
      <selection activeCell="B19" sqref="B19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216</v>
      </c>
    </row>
    <row r="2" spans="1:7" ht="24">
      <c r="A2" s="196" t="s">
        <v>217</v>
      </c>
      <c r="B2" s="197"/>
      <c r="C2" s="197"/>
      <c r="D2" s="197"/>
      <c r="E2" s="197"/>
      <c r="F2" s="197"/>
      <c r="G2" s="197"/>
    </row>
    <row r="3" spans="1:7" ht="15">
      <c r="A3" s="116" t="s">
        <v>228</v>
      </c>
      <c r="B3" s="116"/>
      <c r="C3" s="116"/>
      <c r="D3" s="117"/>
      <c r="E3" s="2"/>
      <c r="F3" s="2"/>
      <c r="G3" s="3" t="s">
        <v>52</v>
      </c>
    </row>
    <row r="4" spans="1:7" ht="21" customHeight="1">
      <c r="A4" s="195" t="s">
        <v>218</v>
      </c>
      <c r="B4" s="195"/>
      <c r="C4" s="195"/>
      <c r="D4" s="195"/>
      <c r="E4" s="198" t="s">
        <v>226</v>
      </c>
      <c r="F4" s="195"/>
      <c r="G4" s="195"/>
    </row>
    <row r="5" spans="1:7" ht="21" customHeight="1">
      <c r="A5" s="195" t="s">
        <v>61</v>
      </c>
      <c r="B5" s="195"/>
      <c r="C5" s="195"/>
      <c r="D5" s="195" t="s">
        <v>62</v>
      </c>
      <c r="E5" s="195" t="s">
        <v>88</v>
      </c>
      <c r="F5" s="195" t="s">
        <v>78</v>
      </c>
      <c r="G5" s="195" t="s">
        <v>79</v>
      </c>
    </row>
    <row r="6" spans="1:7" ht="21" customHeight="1">
      <c r="A6" s="195"/>
      <c r="B6" s="195"/>
      <c r="C6" s="195"/>
      <c r="D6" s="195"/>
      <c r="E6" s="195"/>
      <c r="F6" s="195"/>
      <c r="G6" s="195"/>
    </row>
    <row r="7" spans="1:7" ht="21" customHeight="1">
      <c r="A7" s="195"/>
      <c r="B7" s="195"/>
      <c r="C7" s="195"/>
      <c r="D7" s="195"/>
      <c r="E7" s="195"/>
      <c r="F7" s="195"/>
      <c r="G7" s="195"/>
    </row>
    <row r="8" spans="1:7" ht="21" customHeight="1">
      <c r="A8" s="195" t="s">
        <v>63</v>
      </c>
      <c r="B8" s="195" t="s">
        <v>64</v>
      </c>
      <c r="C8" s="195" t="s">
        <v>65</v>
      </c>
      <c r="D8" s="4" t="s">
        <v>66</v>
      </c>
      <c r="E8" s="5">
        <v>1</v>
      </c>
      <c r="F8" s="5">
        <v>2</v>
      </c>
      <c r="G8" s="5">
        <v>5</v>
      </c>
    </row>
    <row r="9" spans="1:7" ht="21" customHeight="1">
      <c r="A9" s="195"/>
      <c r="B9" s="195"/>
      <c r="C9" s="195"/>
      <c r="D9" s="4" t="s">
        <v>74</v>
      </c>
      <c r="E9" s="88">
        <v>0</v>
      </c>
      <c r="F9" s="88">
        <v>0</v>
      </c>
      <c r="G9" s="88">
        <v>0</v>
      </c>
    </row>
    <row r="10" spans="1:7" ht="21" customHeight="1">
      <c r="A10" s="6"/>
      <c r="B10" s="6"/>
      <c r="C10" s="6"/>
      <c r="D10" s="6"/>
      <c r="E10" s="6"/>
      <c r="F10" s="6"/>
      <c r="G10" s="6"/>
    </row>
    <row r="11" spans="1:7" ht="21" customHeight="1">
      <c r="A11" s="6"/>
      <c r="B11" s="6"/>
      <c r="C11" s="6"/>
      <c r="D11" s="6"/>
      <c r="E11" s="6"/>
      <c r="F11" s="6"/>
      <c r="G11" s="6"/>
    </row>
    <row r="12" spans="1:7" ht="21" customHeight="1">
      <c r="A12" s="6"/>
      <c r="B12" s="6"/>
      <c r="C12" s="6"/>
      <c r="D12" s="6"/>
      <c r="E12" s="6"/>
      <c r="F12" s="6"/>
      <c r="G12" s="6"/>
    </row>
    <row r="13" spans="1:7" ht="21" customHeight="1">
      <c r="A13" s="6"/>
      <c r="B13" s="6"/>
      <c r="C13" s="6"/>
      <c r="D13" s="6"/>
      <c r="E13" s="6"/>
      <c r="F13" s="6"/>
      <c r="G13" s="6"/>
    </row>
    <row r="14" spans="1:7" ht="21" customHeight="1">
      <c r="A14" s="6"/>
      <c r="B14" s="6"/>
      <c r="C14" s="6"/>
      <c r="D14" s="6"/>
      <c r="E14" s="6"/>
      <c r="F14" s="6"/>
      <c r="G14" s="6"/>
    </row>
    <row r="15" spans="1:7" ht="21" customHeight="1">
      <c r="A15" s="6"/>
      <c r="B15" s="6"/>
      <c r="C15" s="6"/>
      <c r="D15" s="6"/>
      <c r="E15" s="6"/>
      <c r="F15" s="6"/>
      <c r="G15" s="6"/>
    </row>
    <row r="16" spans="1:7" ht="21" customHeight="1">
      <c r="A16" s="6"/>
      <c r="B16" s="6"/>
      <c r="C16" s="6"/>
      <c r="D16" s="6"/>
      <c r="E16" s="6"/>
      <c r="F16" s="6"/>
      <c r="G16" s="6"/>
    </row>
    <row r="17" spans="1:7" ht="21" customHeight="1">
      <c r="A17" s="6"/>
      <c r="B17" s="6"/>
      <c r="C17" s="6"/>
      <c r="D17" s="6"/>
      <c r="E17" s="6"/>
      <c r="F17" s="6"/>
      <c r="G17" s="6"/>
    </row>
    <row r="18" spans="1:7" ht="21" customHeight="1">
      <c r="A18" s="6"/>
      <c r="B18" s="6"/>
      <c r="C18" s="6"/>
      <c r="D18" s="6"/>
      <c r="E18" s="6"/>
      <c r="F18" s="6"/>
      <c r="G18" s="6"/>
    </row>
    <row r="19" spans="1:7" ht="21" customHeight="1">
      <c r="A19" s="6"/>
      <c r="B19" s="6"/>
      <c r="C19" s="6"/>
      <c r="D19" s="6"/>
      <c r="E19" s="6"/>
      <c r="F19" s="6"/>
      <c r="G19" s="6"/>
    </row>
    <row r="20" spans="1:7" ht="21" customHeight="1">
      <c r="A20" s="6"/>
      <c r="B20" s="6"/>
      <c r="C20" s="6"/>
      <c r="D20" s="6"/>
      <c r="E20" s="6"/>
      <c r="F20" s="6"/>
      <c r="G20" s="6"/>
    </row>
    <row r="21" spans="1:7" ht="21" customHeight="1">
      <c r="A21" s="6"/>
      <c r="B21" s="6"/>
      <c r="C21" s="6"/>
      <c r="D21" s="6"/>
      <c r="E21" s="6"/>
      <c r="F21" s="6"/>
      <c r="G21" s="6"/>
    </row>
    <row r="22" spans="1:7" ht="21.75" customHeight="1">
      <c r="A22" s="89" t="s">
        <v>225</v>
      </c>
      <c r="B22" s="193" t="s">
        <v>227</v>
      </c>
      <c r="C22" s="194"/>
      <c r="D22" s="194"/>
      <c r="E22" s="194"/>
      <c r="F22" s="194"/>
      <c r="G22" s="194"/>
    </row>
  </sheetData>
  <sheetProtection/>
  <mergeCells count="12">
    <mergeCell ref="E5:E7"/>
    <mergeCell ref="F5:F7"/>
    <mergeCell ref="B22:G22"/>
    <mergeCell ref="G5:G7"/>
    <mergeCell ref="A5:C7"/>
    <mergeCell ref="A2:G2"/>
    <mergeCell ref="A4:D4"/>
    <mergeCell ref="E4:G4"/>
    <mergeCell ref="A8:A9"/>
    <mergeCell ref="B8:B9"/>
    <mergeCell ref="C8:C9"/>
    <mergeCell ref="D5:D7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zoomScalePageLayoutView="0" workbookViewId="0" topLeftCell="A5">
      <selection activeCell="E20" sqref="E20"/>
    </sheetView>
  </sheetViews>
  <sheetFormatPr defaultColWidth="9.00390625" defaultRowHeight="14.25"/>
  <cols>
    <col min="1" max="1" width="6.125" style="0" customWidth="1"/>
    <col min="2" max="2" width="3.875" style="0" customWidth="1"/>
    <col min="3" max="3" width="4.375" style="0" customWidth="1"/>
    <col min="4" max="4" width="17.625" style="0" customWidth="1"/>
    <col min="5" max="5" width="15.25390625" style="0" customWidth="1"/>
    <col min="6" max="6" width="15.50390625" style="0" customWidth="1"/>
    <col min="7" max="7" width="11.875" style="0" customWidth="1"/>
    <col min="10" max="10" width="11.50390625" style="0" customWidth="1"/>
    <col min="11" max="11" width="9.75390625" style="0" customWidth="1"/>
  </cols>
  <sheetData>
    <row r="1" ht="14.25">
      <c r="A1" s="1" t="s">
        <v>50</v>
      </c>
    </row>
    <row r="2" spans="1:11" ht="27">
      <c r="A2" s="136" t="s">
        <v>51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75" thickBot="1">
      <c r="A3" s="81" t="s">
        <v>228</v>
      </c>
      <c r="B3" s="81"/>
      <c r="C3" s="81"/>
      <c r="D3" s="51"/>
      <c r="E3" s="51"/>
      <c r="F3" s="51"/>
      <c r="G3" s="51"/>
      <c r="H3" s="52"/>
      <c r="I3" s="51"/>
      <c r="J3" s="59"/>
      <c r="K3" s="60" t="s">
        <v>52</v>
      </c>
    </row>
    <row r="4" spans="1:11" ht="21" customHeight="1" thickBot="1">
      <c r="A4" s="137" t="s">
        <v>53</v>
      </c>
      <c r="B4" s="138"/>
      <c r="C4" s="138"/>
      <c r="D4" s="138"/>
      <c r="E4" s="140" t="s">
        <v>54</v>
      </c>
      <c r="F4" s="140" t="s">
        <v>55</v>
      </c>
      <c r="G4" s="140" t="s">
        <v>56</v>
      </c>
      <c r="H4" s="140" t="s">
        <v>57</v>
      </c>
      <c r="I4" s="140" t="s">
        <v>58</v>
      </c>
      <c r="J4" s="140" t="s">
        <v>59</v>
      </c>
      <c r="K4" s="140" t="s">
        <v>60</v>
      </c>
    </row>
    <row r="5" spans="1:11" ht="21" customHeight="1">
      <c r="A5" s="149" t="s">
        <v>61</v>
      </c>
      <c r="B5" s="141"/>
      <c r="C5" s="141"/>
      <c r="D5" s="139" t="s">
        <v>62</v>
      </c>
      <c r="E5" s="141"/>
      <c r="F5" s="141"/>
      <c r="G5" s="141"/>
      <c r="H5" s="141"/>
      <c r="I5" s="141"/>
      <c r="J5" s="141"/>
      <c r="K5" s="140"/>
    </row>
    <row r="6" spans="1:11" ht="21" customHeight="1">
      <c r="A6" s="149"/>
      <c r="B6" s="141"/>
      <c r="C6" s="141"/>
      <c r="D6" s="139"/>
      <c r="E6" s="141"/>
      <c r="F6" s="141"/>
      <c r="G6" s="141"/>
      <c r="H6" s="141"/>
      <c r="I6" s="141"/>
      <c r="J6" s="141"/>
      <c r="K6" s="140"/>
    </row>
    <row r="7" spans="1:11" ht="21" customHeight="1">
      <c r="A7" s="144" t="s">
        <v>63</v>
      </c>
      <c r="B7" s="139" t="s">
        <v>64</v>
      </c>
      <c r="C7" s="139" t="s">
        <v>65</v>
      </c>
      <c r="D7" s="54" t="s">
        <v>66</v>
      </c>
      <c r="E7" s="53" t="s">
        <v>67</v>
      </c>
      <c r="F7" s="53" t="s">
        <v>68</v>
      </c>
      <c r="G7" s="53" t="s">
        <v>69</v>
      </c>
      <c r="H7" s="53" t="s">
        <v>70</v>
      </c>
      <c r="I7" s="53" t="s">
        <v>71</v>
      </c>
      <c r="J7" s="53" t="s">
        <v>72</v>
      </c>
      <c r="K7" s="53" t="s">
        <v>73</v>
      </c>
    </row>
    <row r="8" spans="1:11" ht="21" customHeight="1">
      <c r="A8" s="144"/>
      <c r="B8" s="139"/>
      <c r="C8" s="139"/>
      <c r="D8" s="54" t="s">
        <v>74</v>
      </c>
      <c r="E8" s="55">
        <f>SUM(E9+E12+E15+E18)</f>
        <v>17495221.619999997</v>
      </c>
      <c r="F8" s="55">
        <f>SUM(F9+F12+F15+F18)</f>
        <v>17495221.619999997</v>
      </c>
      <c r="G8" s="55"/>
      <c r="H8" s="55"/>
      <c r="I8" s="55"/>
      <c r="J8" s="55"/>
      <c r="K8" s="55"/>
    </row>
    <row r="9" spans="1:11" ht="21" customHeight="1">
      <c r="A9" s="150">
        <v>212</v>
      </c>
      <c r="B9" s="151"/>
      <c r="C9" s="146"/>
      <c r="D9" s="122" t="s">
        <v>261</v>
      </c>
      <c r="E9" s="131">
        <v>13988141.7</v>
      </c>
      <c r="F9" s="131">
        <v>13988141.7</v>
      </c>
      <c r="G9" s="56"/>
      <c r="H9" s="56"/>
      <c r="I9" s="56"/>
      <c r="J9" s="56"/>
      <c r="K9" s="55"/>
    </row>
    <row r="10" spans="1:11" ht="21" customHeight="1">
      <c r="A10" s="145">
        <v>21202</v>
      </c>
      <c r="B10" s="146"/>
      <c r="C10" s="146"/>
      <c r="D10" s="122" t="s">
        <v>262</v>
      </c>
      <c r="E10" s="131">
        <v>13988141.7</v>
      </c>
      <c r="F10" s="131">
        <v>13988141.7</v>
      </c>
      <c r="G10" s="56"/>
      <c r="H10" s="56"/>
      <c r="I10" s="56"/>
      <c r="J10" s="56"/>
      <c r="K10" s="56"/>
    </row>
    <row r="11" spans="1:11" ht="21" customHeight="1">
      <c r="A11" s="147">
        <v>2120201</v>
      </c>
      <c r="B11" s="148"/>
      <c r="C11" s="143"/>
      <c r="D11" s="123" t="s">
        <v>262</v>
      </c>
      <c r="E11" s="131">
        <v>13988141.7</v>
      </c>
      <c r="F11" s="131">
        <v>13988141.7</v>
      </c>
      <c r="G11" s="58"/>
      <c r="H11" s="58"/>
      <c r="I11" s="58"/>
      <c r="J11" s="58"/>
      <c r="K11" s="58"/>
    </row>
    <row r="12" spans="1:11" ht="21" customHeight="1">
      <c r="A12" s="147">
        <v>208</v>
      </c>
      <c r="B12" s="148"/>
      <c r="C12" s="143"/>
      <c r="D12" s="123" t="s">
        <v>292</v>
      </c>
      <c r="E12" s="132">
        <v>2928016.92</v>
      </c>
      <c r="F12" s="132">
        <v>2928016.92</v>
      </c>
      <c r="G12" s="58"/>
      <c r="H12" s="58"/>
      <c r="I12" s="58"/>
      <c r="J12" s="58"/>
      <c r="K12" s="58"/>
    </row>
    <row r="13" spans="1:11" ht="21" customHeight="1">
      <c r="A13" s="147">
        <v>20805</v>
      </c>
      <c r="B13" s="148"/>
      <c r="C13" s="143"/>
      <c r="D13" s="123" t="s">
        <v>293</v>
      </c>
      <c r="E13" s="132">
        <v>2928016.92</v>
      </c>
      <c r="F13" s="132">
        <v>2928016.92</v>
      </c>
      <c r="G13" s="58"/>
      <c r="H13" s="58"/>
      <c r="I13" s="58"/>
      <c r="J13" s="58"/>
      <c r="K13" s="58"/>
    </row>
    <row r="14" spans="1:11" ht="21" customHeight="1">
      <c r="A14" s="147">
        <v>2080501</v>
      </c>
      <c r="B14" s="148"/>
      <c r="C14" s="143"/>
      <c r="D14" s="123" t="s">
        <v>294</v>
      </c>
      <c r="E14" s="132">
        <v>2928016.92</v>
      </c>
      <c r="F14" s="132">
        <v>2928016.92</v>
      </c>
      <c r="G14" s="58"/>
      <c r="H14" s="58"/>
      <c r="I14" s="58"/>
      <c r="J14" s="58"/>
      <c r="K14" s="58"/>
    </row>
    <row r="15" spans="1:11" ht="21" customHeight="1">
      <c r="A15" s="147">
        <v>221</v>
      </c>
      <c r="B15" s="148"/>
      <c r="C15" s="143"/>
      <c r="D15" s="123" t="s">
        <v>295</v>
      </c>
      <c r="E15" s="132">
        <v>334334</v>
      </c>
      <c r="F15" s="132">
        <v>334334</v>
      </c>
      <c r="G15" s="58"/>
      <c r="H15" s="58"/>
      <c r="I15" s="58"/>
      <c r="J15" s="58"/>
      <c r="K15" s="58"/>
    </row>
    <row r="16" spans="1:11" ht="21" customHeight="1">
      <c r="A16" s="148">
        <v>22102</v>
      </c>
      <c r="B16" s="148"/>
      <c r="C16" s="143"/>
      <c r="D16" s="123" t="s">
        <v>296</v>
      </c>
      <c r="E16" s="132">
        <v>334334</v>
      </c>
      <c r="F16" s="132">
        <v>334334</v>
      </c>
      <c r="G16" s="58"/>
      <c r="H16" s="58"/>
      <c r="I16" s="58"/>
      <c r="J16" s="58"/>
      <c r="K16" s="58"/>
    </row>
    <row r="17" spans="1:11" ht="21" customHeight="1">
      <c r="A17" s="147">
        <v>2210201</v>
      </c>
      <c r="B17" s="148"/>
      <c r="C17" s="143"/>
      <c r="D17" s="123" t="s">
        <v>297</v>
      </c>
      <c r="E17" s="132">
        <v>334334</v>
      </c>
      <c r="F17" s="132">
        <v>334334</v>
      </c>
      <c r="G17" s="58"/>
      <c r="H17" s="58"/>
      <c r="I17" s="58"/>
      <c r="J17" s="58"/>
      <c r="K17" s="58"/>
    </row>
    <row r="18" spans="1:11" ht="21" customHeight="1">
      <c r="A18" s="142">
        <v>210</v>
      </c>
      <c r="B18" s="143"/>
      <c r="C18" s="143"/>
      <c r="D18" s="123" t="s">
        <v>299</v>
      </c>
      <c r="E18" s="132">
        <v>244729</v>
      </c>
      <c r="F18" s="132">
        <v>244729</v>
      </c>
      <c r="G18" s="58"/>
      <c r="H18" s="58"/>
      <c r="I18" s="58"/>
      <c r="J18" s="58"/>
      <c r="K18" s="58"/>
    </row>
    <row r="19" spans="1:11" ht="21" customHeight="1">
      <c r="A19" s="142">
        <v>21005</v>
      </c>
      <c r="B19" s="143"/>
      <c r="C19" s="143"/>
      <c r="D19" s="123" t="s">
        <v>300</v>
      </c>
      <c r="E19" s="132">
        <v>244729</v>
      </c>
      <c r="F19" s="132">
        <v>244729</v>
      </c>
      <c r="G19" s="58"/>
      <c r="H19" s="58"/>
      <c r="I19" s="58"/>
      <c r="J19" s="58"/>
      <c r="K19" s="57"/>
    </row>
    <row r="20" spans="1:11" ht="21" customHeight="1">
      <c r="A20" s="142">
        <v>2100599</v>
      </c>
      <c r="B20" s="143"/>
      <c r="C20" s="143"/>
      <c r="D20" s="123" t="s">
        <v>301</v>
      </c>
      <c r="E20" s="132">
        <v>244729</v>
      </c>
      <c r="F20" s="132">
        <v>244729</v>
      </c>
      <c r="G20" s="58"/>
      <c r="H20" s="58"/>
      <c r="I20" s="58"/>
      <c r="J20" s="58"/>
      <c r="K20" s="58"/>
    </row>
  </sheetData>
  <sheetProtection/>
  <mergeCells count="26">
    <mergeCell ref="A5:C6"/>
    <mergeCell ref="A18:C18"/>
    <mergeCell ref="A17:C17"/>
    <mergeCell ref="A9:C9"/>
    <mergeCell ref="A12:C12"/>
    <mergeCell ref="A13:C13"/>
    <mergeCell ref="A19:C19"/>
    <mergeCell ref="A20:C20"/>
    <mergeCell ref="A7:A8"/>
    <mergeCell ref="B7:B8"/>
    <mergeCell ref="C7:C8"/>
    <mergeCell ref="A10:C10"/>
    <mergeCell ref="A11:C11"/>
    <mergeCell ref="A14:C14"/>
    <mergeCell ref="A15:C15"/>
    <mergeCell ref="A16:C16"/>
    <mergeCell ref="A2:K2"/>
    <mergeCell ref="A4:D4"/>
    <mergeCell ref="D5:D6"/>
    <mergeCell ref="E4:E6"/>
    <mergeCell ref="F4:F6"/>
    <mergeCell ref="G4:G6"/>
    <mergeCell ref="H4:H6"/>
    <mergeCell ref="I4:I6"/>
    <mergeCell ref="J4:J6"/>
    <mergeCell ref="K4:K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1"/>
  <sheetViews>
    <sheetView zoomScaleSheetLayoutView="100" zoomScalePageLayoutView="0" workbookViewId="0" topLeftCell="A4">
      <selection activeCell="D16" sqref="D16"/>
    </sheetView>
  </sheetViews>
  <sheetFormatPr defaultColWidth="9.00390625" defaultRowHeight="14.25"/>
  <cols>
    <col min="1" max="2" width="5.625" style="0" customWidth="1"/>
    <col min="3" max="3" width="3.75390625" style="0" customWidth="1"/>
    <col min="4" max="4" width="16.25390625" style="0" customWidth="1"/>
    <col min="5" max="5" width="14.625" style="0" customWidth="1"/>
    <col min="6" max="6" width="13.875" style="0" customWidth="1"/>
    <col min="7" max="7" width="12.625" style="0" customWidth="1"/>
    <col min="8" max="8" width="13.00390625" style="0" customWidth="1"/>
    <col min="9" max="9" width="11.625" style="0" customWidth="1"/>
    <col min="10" max="10" width="14.375" style="0" customWidth="1"/>
  </cols>
  <sheetData>
    <row r="1" ht="14.25">
      <c r="A1" s="1" t="s">
        <v>75</v>
      </c>
    </row>
    <row r="2" spans="1:10" ht="27">
      <c r="A2" s="154" t="s">
        <v>76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1" ht="15">
      <c r="A3" s="114" t="s">
        <v>228</v>
      </c>
      <c r="B3" s="114"/>
      <c r="C3" s="114"/>
      <c r="D3" s="115"/>
      <c r="E3" s="45"/>
      <c r="F3" s="46"/>
      <c r="G3" s="45"/>
      <c r="H3" s="45"/>
      <c r="I3" s="45"/>
      <c r="J3" s="50"/>
      <c r="K3" t="s">
        <v>52</v>
      </c>
    </row>
    <row r="4" spans="1:11" ht="14.25">
      <c r="A4" s="155" t="s">
        <v>53</v>
      </c>
      <c r="B4" s="155"/>
      <c r="C4" s="155"/>
      <c r="D4" s="155"/>
      <c r="E4" s="152" t="s">
        <v>77</v>
      </c>
      <c r="F4" s="152" t="s">
        <v>78</v>
      </c>
      <c r="G4" s="152" t="s">
        <v>79</v>
      </c>
      <c r="H4" s="152" t="s">
        <v>80</v>
      </c>
      <c r="I4" s="152" t="s">
        <v>81</v>
      </c>
      <c r="J4" s="152" t="s">
        <v>82</v>
      </c>
      <c r="K4" s="157" t="s">
        <v>83</v>
      </c>
    </row>
    <row r="5" spans="1:11" ht="14.25">
      <c r="A5" s="152" t="s">
        <v>61</v>
      </c>
      <c r="B5" s="152"/>
      <c r="C5" s="152"/>
      <c r="D5" s="155" t="s">
        <v>62</v>
      </c>
      <c r="E5" s="152"/>
      <c r="F5" s="152"/>
      <c r="G5" s="152"/>
      <c r="H5" s="152"/>
      <c r="I5" s="152"/>
      <c r="J5" s="152"/>
      <c r="K5" s="157"/>
    </row>
    <row r="6" spans="1:11" ht="14.25">
      <c r="A6" s="152"/>
      <c r="B6" s="152"/>
      <c r="C6" s="152"/>
      <c r="D6" s="155"/>
      <c r="E6" s="152"/>
      <c r="F6" s="152"/>
      <c r="G6" s="152"/>
      <c r="H6" s="152"/>
      <c r="I6" s="152"/>
      <c r="J6" s="152"/>
      <c r="K6" s="157"/>
    </row>
    <row r="7" spans="1:11" ht="14.25">
      <c r="A7" s="152"/>
      <c r="B7" s="152"/>
      <c r="C7" s="152"/>
      <c r="D7" s="155"/>
      <c r="E7" s="152"/>
      <c r="F7" s="152"/>
      <c r="G7" s="152"/>
      <c r="H7" s="152"/>
      <c r="I7" s="152"/>
      <c r="J7" s="152"/>
      <c r="K7" s="157"/>
    </row>
    <row r="8" spans="1:11" ht="18" customHeight="1">
      <c r="A8" s="155" t="s">
        <v>63</v>
      </c>
      <c r="B8" s="155" t="s">
        <v>64</v>
      </c>
      <c r="C8" s="155" t="s">
        <v>65</v>
      </c>
      <c r="D8" s="47" t="s">
        <v>66</v>
      </c>
      <c r="E8" s="48" t="s">
        <v>67</v>
      </c>
      <c r="F8" s="48" t="s">
        <v>68</v>
      </c>
      <c r="G8" s="48" t="s">
        <v>69</v>
      </c>
      <c r="H8" s="48" t="s">
        <v>70</v>
      </c>
      <c r="I8" s="48" t="s">
        <v>71</v>
      </c>
      <c r="J8" s="48" t="s">
        <v>72</v>
      </c>
      <c r="K8" s="6"/>
    </row>
    <row r="9" spans="1:11" ht="18" customHeight="1">
      <c r="A9" s="155"/>
      <c r="B9" s="155"/>
      <c r="C9" s="155"/>
      <c r="D9" s="47" t="s">
        <v>74</v>
      </c>
      <c r="E9" s="49">
        <f>SUM(E10+E13+E16+E19)</f>
        <v>17495221.619999997</v>
      </c>
      <c r="F9" s="49">
        <f>SUM(F10+F13+F16+F19)</f>
        <v>7495221.62</v>
      </c>
      <c r="G9" s="49">
        <f>SUM(G10)</f>
        <v>10000000</v>
      </c>
      <c r="H9" s="49"/>
      <c r="I9" s="49"/>
      <c r="J9" s="49"/>
      <c r="K9" s="6"/>
    </row>
    <row r="10" spans="1:11" ht="18" customHeight="1">
      <c r="A10" s="156">
        <v>212</v>
      </c>
      <c r="B10" s="156"/>
      <c r="C10" s="156"/>
      <c r="D10" s="124" t="s">
        <v>261</v>
      </c>
      <c r="E10" s="126">
        <v>13988141.7</v>
      </c>
      <c r="F10" s="126">
        <v>3988141.7</v>
      </c>
      <c r="G10" s="127">
        <v>10000000</v>
      </c>
      <c r="H10" s="128"/>
      <c r="I10" s="128"/>
      <c r="J10" s="128"/>
      <c r="K10" s="129"/>
    </row>
    <row r="11" spans="1:11" ht="18" customHeight="1">
      <c r="A11" s="156">
        <v>21202</v>
      </c>
      <c r="B11" s="156"/>
      <c r="C11" s="156"/>
      <c r="D11" s="124" t="s">
        <v>262</v>
      </c>
      <c r="E11" s="126">
        <v>13988141.7</v>
      </c>
      <c r="F11" s="126">
        <v>3988141.7</v>
      </c>
      <c r="G11" s="127">
        <v>10000000</v>
      </c>
      <c r="H11" s="128"/>
      <c r="I11" s="128"/>
      <c r="J11" s="128"/>
      <c r="K11" s="129"/>
    </row>
    <row r="12" spans="1:11" ht="18" customHeight="1">
      <c r="A12" s="153">
        <v>2120201</v>
      </c>
      <c r="B12" s="153"/>
      <c r="C12" s="153"/>
      <c r="D12" s="125" t="s">
        <v>262</v>
      </c>
      <c r="E12" s="126">
        <v>13988141.7</v>
      </c>
      <c r="F12" s="126">
        <v>3988141.7</v>
      </c>
      <c r="G12" s="127">
        <v>10000000</v>
      </c>
      <c r="H12" s="128"/>
      <c r="I12" s="128"/>
      <c r="J12" s="128"/>
      <c r="K12" s="129"/>
    </row>
    <row r="13" spans="1:11" ht="18" customHeight="1">
      <c r="A13" s="153">
        <v>208</v>
      </c>
      <c r="B13" s="153"/>
      <c r="C13" s="153"/>
      <c r="D13" s="125" t="s">
        <v>292</v>
      </c>
      <c r="E13" s="130">
        <v>2928016.92</v>
      </c>
      <c r="F13" s="130">
        <v>2928016.92</v>
      </c>
      <c r="G13" s="127"/>
      <c r="H13" s="128"/>
      <c r="I13" s="128"/>
      <c r="J13" s="128"/>
      <c r="K13" s="129"/>
    </row>
    <row r="14" spans="1:11" ht="18" customHeight="1">
      <c r="A14" s="153">
        <v>20805</v>
      </c>
      <c r="B14" s="153"/>
      <c r="C14" s="153"/>
      <c r="D14" s="125" t="s">
        <v>293</v>
      </c>
      <c r="E14" s="130">
        <v>2928016.92</v>
      </c>
      <c r="F14" s="130">
        <v>2928016.92</v>
      </c>
      <c r="G14" s="127"/>
      <c r="H14" s="128"/>
      <c r="I14" s="128"/>
      <c r="J14" s="128"/>
      <c r="K14" s="129"/>
    </row>
    <row r="15" spans="1:11" ht="18" customHeight="1">
      <c r="A15" s="153">
        <v>2080501</v>
      </c>
      <c r="B15" s="153"/>
      <c r="C15" s="153"/>
      <c r="D15" s="125" t="s">
        <v>294</v>
      </c>
      <c r="E15" s="130">
        <v>2928016.92</v>
      </c>
      <c r="F15" s="130">
        <v>2928016.92</v>
      </c>
      <c r="G15" s="127"/>
      <c r="H15" s="128"/>
      <c r="I15" s="128"/>
      <c r="J15" s="128"/>
      <c r="K15" s="129"/>
    </row>
    <row r="16" spans="1:11" ht="18" customHeight="1">
      <c r="A16" s="153">
        <v>221</v>
      </c>
      <c r="B16" s="153"/>
      <c r="C16" s="153"/>
      <c r="D16" s="125" t="s">
        <v>295</v>
      </c>
      <c r="E16" s="130">
        <v>334334</v>
      </c>
      <c r="F16" s="130">
        <v>334334</v>
      </c>
      <c r="G16" s="127"/>
      <c r="H16" s="128"/>
      <c r="I16" s="128"/>
      <c r="J16" s="128"/>
      <c r="K16" s="129"/>
    </row>
    <row r="17" spans="1:11" ht="18" customHeight="1">
      <c r="A17" s="153">
        <v>22102</v>
      </c>
      <c r="B17" s="153"/>
      <c r="C17" s="153"/>
      <c r="D17" s="125" t="s">
        <v>296</v>
      </c>
      <c r="E17" s="130">
        <v>334334</v>
      </c>
      <c r="F17" s="130">
        <v>334334</v>
      </c>
      <c r="G17" s="127"/>
      <c r="H17" s="128"/>
      <c r="I17" s="128"/>
      <c r="J17" s="128"/>
      <c r="K17" s="129"/>
    </row>
    <row r="18" spans="1:11" ht="18" customHeight="1">
      <c r="A18" s="153">
        <v>2210201</v>
      </c>
      <c r="B18" s="153"/>
      <c r="C18" s="153"/>
      <c r="D18" s="125" t="s">
        <v>297</v>
      </c>
      <c r="E18" s="130">
        <v>334334</v>
      </c>
      <c r="F18" s="130">
        <v>334334</v>
      </c>
      <c r="G18" s="127"/>
      <c r="H18" s="128"/>
      <c r="I18" s="128"/>
      <c r="J18" s="128"/>
      <c r="K18" s="129"/>
    </row>
    <row r="19" spans="1:11" ht="18" customHeight="1">
      <c r="A19" s="153">
        <v>210</v>
      </c>
      <c r="B19" s="153"/>
      <c r="C19" s="153"/>
      <c r="D19" s="125" t="s">
        <v>299</v>
      </c>
      <c r="E19" s="130">
        <v>244729</v>
      </c>
      <c r="F19" s="130">
        <v>244729</v>
      </c>
      <c r="G19" s="128"/>
      <c r="H19" s="128"/>
      <c r="I19" s="128"/>
      <c r="J19" s="128"/>
      <c r="K19" s="129"/>
    </row>
    <row r="20" spans="1:11" ht="18" customHeight="1">
      <c r="A20" s="153">
        <v>21005</v>
      </c>
      <c r="B20" s="153"/>
      <c r="C20" s="153"/>
      <c r="D20" s="125" t="s">
        <v>300</v>
      </c>
      <c r="E20" s="130">
        <v>244729</v>
      </c>
      <c r="F20" s="130">
        <v>244729</v>
      </c>
      <c r="G20" s="127"/>
      <c r="H20" s="128"/>
      <c r="I20" s="128"/>
      <c r="J20" s="128"/>
      <c r="K20" s="129"/>
    </row>
    <row r="21" spans="1:11" ht="18" customHeight="1">
      <c r="A21" s="153">
        <v>2100599</v>
      </c>
      <c r="B21" s="153"/>
      <c r="C21" s="153"/>
      <c r="D21" s="125" t="s">
        <v>301</v>
      </c>
      <c r="E21" s="130">
        <v>244729</v>
      </c>
      <c r="F21" s="130">
        <v>244729</v>
      </c>
      <c r="G21" s="129"/>
      <c r="H21" s="129"/>
      <c r="I21" s="129"/>
      <c r="J21" s="129"/>
      <c r="K21" s="129"/>
    </row>
  </sheetData>
  <sheetProtection/>
  <mergeCells count="26">
    <mergeCell ref="K4:K7"/>
    <mergeCell ref="A5:C7"/>
    <mergeCell ref="A19:C19"/>
    <mergeCell ref="A20:C20"/>
    <mergeCell ref="A8:A9"/>
    <mergeCell ref="B8:B9"/>
    <mergeCell ref="C8:C9"/>
    <mergeCell ref="D5:D7"/>
    <mergeCell ref="A13:C13"/>
    <mergeCell ref="A15:C15"/>
    <mergeCell ref="A2:J2"/>
    <mergeCell ref="A4:D4"/>
    <mergeCell ref="A10:C10"/>
    <mergeCell ref="A11:C11"/>
    <mergeCell ref="A12:C12"/>
    <mergeCell ref="J4:J7"/>
    <mergeCell ref="E4:E7"/>
    <mergeCell ref="F4:F7"/>
    <mergeCell ref="G4:G7"/>
    <mergeCell ref="H4:H7"/>
    <mergeCell ref="I4:I7"/>
    <mergeCell ref="A14:C14"/>
    <mergeCell ref="A21:C21"/>
    <mergeCell ref="A16:C16"/>
    <mergeCell ref="A17:C17"/>
    <mergeCell ref="A18:C18"/>
  </mergeCells>
  <printOptions/>
  <pageMargins left="0.67" right="0.51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zoomScalePageLayoutView="0" workbookViewId="0" topLeftCell="A16">
      <selection activeCell="A31" sqref="A31"/>
    </sheetView>
  </sheetViews>
  <sheetFormatPr defaultColWidth="8.875" defaultRowHeight="14.25"/>
  <cols>
    <col min="1" max="1" width="20.75390625" style="0" customWidth="1"/>
    <col min="2" max="2" width="12.875" style="0" customWidth="1"/>
    <col min="3" max="3" width="13.75390625" style="0" customWidth="1"/>
    <col min="4" max="4" width="15.375" style="0" customWidth="1"/>
    <col min="5" max="5" width="6.75390625" style="0" customWidth="1"/>
    <col min="6" max="6" width="5.875" style="0" customWidth="1"/>
    <col min="7" max="7" width="4.375" style="0" customWidth="1"/>
  </cols>
  <sheetData>
    <row r="1" ht="12.75" customHeight="1">
      <c r="A1" s="1" t="s">
        <v>84</v>
      </c>
    </row>
    <row r="2" spans="1:7" ht="19.5" customHeight="1">
      <c r="A2" s="158" t="s">
        <v>85</v>
      </c>
      <c r="B2" s="158"/>
      <c r="C2" s="158"/>
      <c r="D2" s="158"/>
      <c r="E2" s="158"/>
      <c r="F2" s="158"/>
      <c r="G2" s="158"/>
    </row>
    <row r="3" spans="1:7" ht="13.5" customHeight="1">
      <c r="A3" s="165" t="s">
        <v>221</v>
      </c>
      <c r="B3" s="165"/>
      <c r="C3" s="12"/>
      <c r="D3" s="12"/>
      <c r="E3" s="12"/>
      <c r="F3" s="12"/>
      <c r="G3" s="40" t="s">
        <v>2</v>
      </c>
    </row>
    <row r="4" spans="1:7" ht="12.75" customHeight="1">
      <c r="A4" s="162" t="s">
        <v>86</v>
      </c>
      <c r="B4" s="162" t="s">
        <v>74</v>
      </c>
      <c r="C4" s="159" t="s">
        <v>87</v>
      </c>
      <c r="D4" s="160"/>
      <c r="E4" s="160"/>
      <c r="F4" s="160"/>
      <c r="G4" s="161"/>
    </row>
    <row r="5" spans="1:7" ht="15" customHeight="1">
      <c r="A5" s="163"/>
      <c r="B5" s="163"/>
      <c r="C5" s="162" t="s">
        <v>88</v>
      </c>
      <c r="D5" s="159" t="s">
        <v>89</v>
      </c>
      <c r="E5" s="161"/>
      <c r="F5" s="162" t="s">
        <v>90</v>
      </c>
      <c r="G5" s="162" t="s">
        <v>91</v>
      </c>
    </row>
    <row r="6" spans="1:7" ht="36" customHeight="1">
      <c r="A6" s="164"/>
      <c r="B6" s="164"/>
      <c r="C6" s="164"/>
      <c r="D6" s="44" t="s">
        <v>92</v>
      </c>
      <c r="E6" s="44" t="s">
        <v>93</v>
      </c>
      <c r="F6" s="164"/>
      <c r="G6" s="164"/>
    </row>
    <row r="7" spans="1:7" ht="18" customHeight="1">
      <c r="A7" s="16" t="s">
        <v>74</v>
      </c>
      <c r="B7" s="77">
        <f>SUM(B8+B13+B25+B30)</f>
        <v>7495221.620000001</v>
      </c>
      <c r="C7" s="77">
        <f>SUM(C8+C13+C25+C30)</f>
        <v>7495221.620000001</v>
      </c>
      <c r="D7" s="77">
        <f>SUM(D8+D13+D25+D30)</f>
        <v>7495221.620000001</v>
      </c>
      <c r="E7" s="17"/>
      <c r="F7" s="17"/>
      <c r="G7" s="17"/>
    </row>
    <row r="8" spans="1:7" ht="18" customHeight="1">
      <c r="A8" s="118" t="s">
        <v>272</v>
      </c>
      <c r="B8" s="76">
        <f>SUM(B9:B12)</f>
        <v>3275770.7</v>
      </c>
      <c r="C8" s="76">
        <f>SUM(C9:C12)</f>
        <v>3275770.7</v>
      </c>
      <c r="D8" s="76">
        <f>SUM(D9:D12)</f>
        <v>3275770.7</v>
      </c>
      <c r="E8" s="18"/>
      <c r="F8" s="18"/>
      <c r="G8" s="18"/>
    </row>
    <row r="9" spans="1:7" ht="18" customHeight="1">
      <c r="A9" s="119" t="s">
        <v>284</v>
      </c>
      <c r="B9" s="19">
        <v>841416</v>
      </c>
      <c r="C9" s="19">
        <v>841416</v>
      </c>
      <c r="D9" s="19">
        <v>841416</v>
      </c>
      <c r="E9" s="18"/>
      <c r="F9" s="18"/>
      <c r="G9" s="18"/>
    </row>
    <row r="10" spans="1:7" ht="18" customHeight="1">
      <c r="A10" s="119" t="s">
        <v>285</v>
      </c>
      <c r="B10" s="19">
        <v>2060625.7</v>
      </c>
      <c r="C10" s="19">
        <v>2060625.7</v>
      </c>
      <c r="D10" s="19">
        <v>2060625.7</v>
      </c>
      <c r="E10" s="18"/>
      <c r="F10" s="18"/>
      <c r="G10" s="18"/>
    </row>
    <row r="11" spans="1:7" ht="18" customHeight="1">
      <c r="A11" s="119" t="s">
        <v>286</v>
      </c>
      <c r="B11" s="19">
        <v>129000</v>
      </c>
      <c r="C11" s="19">
        <v>129000</v>
      </c>
      <c r="D11" s="19">
        <v>129000</v>
      </c>
      <c r="E11" s="18"/>
      <c r="F11" s="18"/>
      <c r="G11" s="18"/>
    </row>
    <row r="12" spans="1:7" ht="18" customHeight="1">
      <c r="A12" s="120" t="s">
        <v>287</v>
      </c>
      <c r="B12" s="19">
        <v>244729</v>
      </c>
      <c r="C12" s="19">
        <v>244729</v>
      </c>
      <c r="D12" s="19">
        <v>244729</v>
      </c>
      <c r="E12" s="18"/>
      <c r="F12" s="18"/>
      <c r="G12" s="18"/>
    </row>
    <row r="13" spans="1:7" ht="18" customHeight="1">
      <c r="A13" s="118" t="s">
        <v>302</v>
      </c>
      <c r="B13" s="76">
        <f>SUM(B14:B24)</f>
        <v>911900</v>
      </c>
      <c r="C13" s="76">
        <f>SUM(C14:C24)</f>
        <v>911900</v>
      </c>
      <c r="D13" s="76">
        <f>SUM(D14:D24)</f>
        <v>911900</v>
      </c>
      <c r="E13" s="18"/>
      <c r="F13" s="18"/>
      <c r="G13" s="18"/>
    </row>
    <row r="14" spans="1:7" ht="18" customHeight="1">
      <c r="A14" s="18" t="s">
        <v>273</v>
      </c>
      <c r="B14" s="19">
        <v>150000</v>
      </c>
      <c r="C14" s="19">
        <v>150000</v>
      </c>
      <c r="D14" s="19">
        <v>150000</v>
      </c>
      <c r="E14" s="18"/>
      <c r="F14" s="18"/>
      <c r="G14" s="18"/>
    </row>
    <row r="15" spans="1:7" ht="18" customHeight="1">
      <c r="A15" s="18" t="s">
        <v>274</v>
      </c>
      <c r="B15" s="19">
        <v>30000</v>
      </c>
      <c r="C15" s="19">
        <v>30000</v>
      </c>
      <c r="D15" s="19">
        <v>30000</v>
      </c>
      <c r="E15" s="18"/>
      <c r="F15" s="18"/>
      <c r="G15" s="18"/>
    </row>
    <row r="16" spans="1:7" ht="18" customHeight="1">
      <c r="A16" s="18" t="s">
        <v>283</v>
      </c>
      <c r="B16" s="19">
        <v>140000</v>
      </c>
      <c r="C16" s="19">
        <v>140000</v>
      </c>
      <c r="D16" s="19">
        <v>140000</v>
      </c>
      <c r="E16" s="18"/>
      <c r="F16" s="18"/>
      <c r="G16" s="18"/>
    </row>
    <row r="17" spans="1:7" ht="18" customHeight="1">
      <c r="A17" s="18" t="s">
        <v>275</v>
      </c>
      <c r="B17" s="19">
        <v>90000</v>
      </c>
      <c r="C17" s="19">
        <v>90000</v>
      </c>
      <c r="D17" s="19">
        <v>90000</v>
      </c>
      <c r="E17" s="18"/>
      <c r="F17" s="18"/>
      <c r="G17" s="18"/>
    </row>
    <row r="18" spans="1:7" ht="18" customHeight="1">
      <c r="A18" s="18" t="s">
        <v>276</v>
      </c>
      <c r="B18" s="19">
        <v>50000</v>
      </c>
      <c r="C18" s="19">
        <v>50000</v>
      </c>
      <c r="D18" s="19">
        <v>50000</v>
      </c>
      <c r="E18" s="18"/>
      <c r="F18" s="18"/>
      <c r="G18" s="18"/>
    </row>
    <row r="19" spans="1:7" ht="18" customHeight="1">
      <c r="A19" s="18" t="s">
        <v>277</v>
      </c>
      <c r="B19" s="19">
        <v>50000</v>
      </c>
      <c r="C19" s="19">
        <v>50000</v>
      </c>
      <c r="D19" s="19">
        <v>50000</v>
      </c>
      <c r="E19" s="18"/>
      <c r="F19" s="18"/>
      <c r="G19" s="18"/>
    </row>
    <row r="20" spans="1:7" ht="18" customHeight="1">
      <c r="A20" s="18" t="s">
        <v>278</v>
      </c>
      <c r="B20" s="19">
        <v>50000</v>
      </c>
      <c r="C20" s="19">
        <v>50000</v>
      </c>
      <c r="D20" s="19">
        <v>50000</v>
      </c>
      <c r="E20" s="18"/>
      <c r="F20" s="18"/>
      <c r="G20" s="18"/>
    </row>
    <row r="21" spans="1:7" ht="18" customHeight="1">
      <c r="A21" s="18" t="s">
        <v>279</v>
      </c>
      <c r="B21" s="19">
        <v>20000</v>
      </c>
      <c r="C21" s="19">
        <v>20000</v>
      </c>
      <c r="D21" s="19">
        <v>20000</v>
      </c>
      <c r="E21" s="18"/>
      <c r="F21" s="18"/>
      <c r="G21" s="18"/>
    </row>
    <row r="22" spans="1:7" ht="18" customHeight="1">
      <c r="A22" s="18" t="s">
        <v>280</v>
      </c>
      <c r="B22" s="19">
        <v>7100</v>
      </c>
      <c r="C22" s="19">
        <v>7100</v>
      </c>
      <c r="D22" s="19">
        <v>7100</v>
      </c>
      <c r="E22" s="18"/>
      <c r="F22" s="18"/>
      <c r="G22" s="18"/>
    </row>
    <row r="23" spans="1:7" ht="18" customHeight="1">
      <c r="A23" s="18" t="s">
        <v>281</v>
      </c>
      <c r="B23" s="19">
        <v>80000</v>
      </c>
      <c r="C23" s="19">
        <v>80000</v>
      </c>
      <c r="D23" s="19">
        <v>80000</v>
      </c>
      <c r="E23" s="18"/>
      <c r="F23" s="18"/>
      <c r="G23" s="18"/>
    </row>
    <row r="24" spans="1:7" ht="18" customHeight="1">
      <c r="A24" s="18" t="s">
        <v>282</v>
      </c>
      <c r="B24" s="19">
        <v>244800</v>
      </c>
      <c r="C24" s="19">
        <v>244800</v>
      </c>
      <c r="D24" s="19">
        <v>244800</v>
      </c>
      <c r="E24" s="18"/>
      <c r="F24" s="18"/>
      <c r="G24" s="18"/>
    </row>
    <row r="25" spans="1:7" ht="18" customHeight="1">
      <c r="A25" s="118" t="s">
        <v>303</v>
      </c>
      <c r="B25" s="76">
        <f>SUM(B26:B28)</f>
        <v>3262350.9200000004</v>
      </c>
      <c r="C25" s="76">
        <f>SUM(C26:C28)</f>
        <v>3262350.9200000004</v>
      </c>
      <c r="D25" s="76">
        <f>SUM(D26:D28)</f>
        <v>3262350.9200000004</v>
      </c>
      <c r="E25" s="18"/>
      <c r="F25" s="18"/>
      <c r="G25" s="18"/>
    </row>
    <row r="26" spans="1:7" ht="18" customHeight="1">
      <c r="A26" s="199" t="s">
        <v>305</v>
      </c>
      <c r="B26" s="19">
        <v>114025.2</v>
      </c>
      <c r="C26" s="19">
        <v>114025.2</v>
      </c>
      <c r="D26" s="19">
        <v>114025.2</v>
      </c>
      <c r="E26" s="18"/>
      <c r="F26" s="18"/>
      <c r="G26" s="18"/>
    </row>
    <row r="27" spans="1:7" ht="18" customHeight="1">
      <c r="A27" s="199" t="s">
        <v>306</v>
      </c>
      <c r="B27" s="19">
        <v>2813991.72</v>
      </c>
      <c r="C27" s="19">
        <v>2813991.72</v>
      </c>
      <c r="D27" s="19">
        <v>2813991.72</v>
      </c>
      <c r="E27" s="18"/>
      <c r="F27" s="18"/>
      <c r="G27" s="18"/>
    </row>
    <row r="28" spans="1:7" ht="18" customHeight="1">
      <c r="A28" s="200" t="s">
        <v>307</v>
      </c>
      <c r="B28" s="19">
        <v>334334</v>
      </c>
      <c r="C28" s="19">
        <v>334334</v>
      </c>
      <c r="D28" s="19">
        <v>334334</v>
      </c>
      <c r="E28" s="18"/>
      <c r="F28" s="18"/>
      <c r="G28" s="18"/>
    </row>
    <row r="29" spans="1:7" ht="18" customHeight="1">
      <c r="A29" s="121" t="s">
        <v>288</v>
      </c>
      <c r="B29" s="19">
        <v>0</v>
      </c>
      <c r="C29" s="19">
        <v>0</v>
      </c>
      <c r="D29" s="19">
        <v>0</v>
      </c>
      <c r="E29" s="18"/>
      <c r="F29" s="18"/>
      <c r="G29" s="18"/>
    </row>
    <row r="30" spans="1:7" ht="18" customHeight="1">
      <c r="A30" s="121" t="s">
        <v>289</v>
      </c>
      <c r="B30" s="78">
        <v>45200</v>
      </c>
      <c r="C30" s="78">
        <v>45200</v>
      </c>
      <c r="D30" s="78">
        <v>45200</v>
      </c>
      <c r="E30" s="18"/>
      <c r="F30" s="18"/>
      <c r="G30" s="18"/>
    </row>
    <row r="31" spans="1:7" ht="18" customHeight="1">
      <c r="A31" s="18" t="s">
        <v>304</v>
      </c>
      <c r="B31" s="19">
        <v>45200</v>
      </c>
      <c r="C31" s="19">
        <v>45200</v>
      </c>
      <c r="D31" s="19">
        <v>45200</v>
      </c>
      <c r="E31" s="18"/>
      <c r="F31" s="18"/>
      <c r="G31" s="18"/>
    </row>
    <row r="32" spans="1:7" ht="18" customHeight="1">
      <c r="A32" s="121" t="s">
        <v>290</v>
      </c>
      <c r="B32" s="19">
        <v>0</v>
      </c>
      <c r="C32" s="19">
        <v>0</v>
      </c>
      <c r="D32" s="19">
        <v>0</v>
      </c>
      <c r="E32" s="18"/>
      <c r="F32" s="18"/>
      <c r="G32" s="18"/>
    </row>
    <row r="33" spans="1:7" ht="18" customHeight="1">
      <c r="A33" s="121" t="s">
        <v>291</v>
      </c>
      <c r="B33" s="19">
        <v>0</v>
      </c>
      <c r="C33" s="19">
        <v>0</v>
      </c>
      <c r="D33" s="19">
        <v>0</v>
      </c>
      <c r="E33" s="18"/>
      <c r="F33" s="18"/>
      <c r="G33" s="18"/>
    </row>
  </sheetData>
  <sheetProtection/>
  <mergeCells count="9">
    <mergeCell ref="A2:G2"/>
    <mergeCell ref="C4:G4"/>
    <mergeCell ref="D5:E5"/>
    <mergeCell ref="A4:A6"/>
    <mergeCell ref="B4:B6"/>
    <mergeCell ref="C5:C6"/>
    <mergeCell ref="F5:F6"/>
    <mergeCell ref="G5:G6"/>
    <mergeCell ref="A3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zoomScalePageLayoutView="0" workbookViewId="0" topLeftCell="A1">
      <selection activeCell="A1" sqref="A1:H22"/>
    </sheetView>
  </sheetViews>
  <sheetFormatPr defaultColWidth="8.875" defaultRowHeight="14.25"/>
  <cols>
    <col min="1" max="1" width="22.125" style="0" customWidth="1"/>
    <col min="2" max="2" width="13.625" style="0" customWidth="1"/>
    <col min="3" max="3" width="12.375" style="0" customWidth="1"/>
    <col min="4" max="4" width="12.75390625" style="0" customWidth="1"/>
    <col min="5" max="6" width="7.75390625" style="0" customWidth="1"/>
    <col min="7" max="7" width="5.125" style="0" customWidth="1"/>
    <col min="8" max="8" width="40.875" style="0" customWidth="1"/>
  </cols>
  <sheetData>
    <row r="1" ht="14.25">
      <c r="A1" s="1" t="s">
        <v>94</v>
      </c>
    </row>
    <row r="2" spans="1:8" ht="18.75">
      <c r="A2" s="158" t="s">
        <v>95</v>
      </c>
      <c r="B2" s="158"/>
      <c r="C2" s="158"/>
      <c r="D2" s="158"/>
      <c r="E2" s="158"/>
      <c r="F2" s="158"/>
      <c r="G2" s="158"/>
      <c r="H2" s="158"/>
    </row>
    <row r="3" spans="1:8" ht="14.25">
      <c r="A3" s="79" t="s">
        <v>221</v>
      </c>
      <c r="B3" s="12"/>
      <c r="C3" s="12"/>
      <c r="D3" s="12"/>
      <c r="E3" s="12"/>
      <c r="F3" s="12"/>
      <c r="H3" s="40" t="s">
        <v>2</v>
      </c>
    </row>
    <row r="4" spans="1:8" ht="14.25">
      <c r="A4" s="169" t="s">
        <v>96</v>
      </c>
      <c r="B4" s="169" t="s">
        <v>74</v>
      </c>
      <c r="C4" s="166" t="s">
        <v>87</v>
      </c>
      <c r="D4" s="167"/>
      <c r="E4" s="167"/>
      <c r="F4" s="167"/>
      <c r="G4" s="167"/>
      <c r="H4" s="174" t="s">
        <v>258</v>
      </c>
    </row>
    <row r="5" spans="1:8" ht="14.25">
      <c r="A5" s="170"/>
      <c r="B5" s="170"/>
      <c r="C5" s="169" t="s">
        <v>88</v>
      </c>
      <c r="D5" s="166" t="s">
        <v>89</v>
      </c>
      <c r="E5" s="168"/>
      <c r="F5" s="169" t="s">
        <v>90</v>
      </c>
      <c r="G5" s="172" t="s">
        <v>97</v>
      </c>
      <c r="H5" s="175"/>
    </row>
    <row r="6" spans="1:8" ht="28.5" customHeight="1">
      <c r="A6" s="171"/>
      <c r="B6" s="171"/>
      <c r="C6" s="171"/>
      <c r="D6" s="41" t="s">
        <v>92</v>
      </c>
      <c r="E6" s="41" t="s">
        <v>93</v>
      </c>
      <c r="F6" s="171"/>
      <c r="G6" s="173"/>
      <c r="H6" s="175"/>
    </row>
    <row r="7" spans="1:8" ht="19.5" customHeight="1">
      <c r="A7" s="16" t="s">
        <v>74</v>
      </c>
      <c r="B7" s="17">
        <f>SUM(B8:B22)</f>
        <v>10000000</v>
      </c>
      <c r="C7" s="17">
        <f>SUM(C8:C22)</f>
        <v>10000000</v>
      </c>
      <c r="D7" s="17">
        <f>SUM(D8:D22)</f>
        <v>10000000</v>
      </c>
      <c r="E7" s="17"/>
      <c r="F7" s="17"/>
      <c r="G7" s="42"/>
      <c r="H7" s="6"/>
    </row>
    <row r="8" spans="1:8" ht="27" customHeight="1">
      <c r="A8" s="91" t="s">
        <v>229</v>
      </c>
      <c r="B8" s="92">
        <v>600000</v>
      </c>
      <c r="C8" s="92">
        <v>600000</v>
      </c>
      <c r="D8" s="92">
        <v>600000</v>
      </c>
      <c r="E8" s="18"/>
      <c r="F8" s="18"/>
      <c r="G8" s="43"/>
      <c r="H8" s="94" t="s">
        <v>244</v>
      </c>
    </row>
    <row r="9" spans="1:8" ht="30" customHeight="1">
      <c r="A9" s="91" t="s">
        <v>230</v>
      </c>
      <c r="B9" s="92">
        <v>950000</v>
      </c>
      <c r="C9" s="92">
        <v>950000</v>
      </c>
      <c r="D9" s="92">
        <v>950000</v>
      </c>
      <c r="E9" s="18"/>
      <c r="F9" s="18"/>
      <c r="G9" s="43"/>
      <c r="H9" s="95" t="s">
        <v>245</v>
      </c>
    </row>
    <row r="10" spans="1:8" ht="31.5" customHeight="1">
      <c r="A10" s="91" t="s">
        <v>231</v>
      </c>
      <c r="B10" s="92">
        <v>1098300</v>
      </c>
      <c r="C10" s="92">
        <v>1098300</v>
      </c>
      <c r="D10" s="92">
        <v>1098300</v>
      </c>
      <c r="E10" s="18"/>
      <c r="F10" s="18"/>
      <c r="G10" s="43"/>
      <c r="H10" s="96" t="s">
        <v>246</v>
      </c>
    </row>
    <row r="11" spans="1:8" ht="29.25" customHeight="1">
      <c r="A11" s="91" t="s">
        <v>232</v>
      </c>
      <c r="B11" s="92">
        <v>1000000</v>
      </c>
      <c r="C11" s="92">
        <v>1000000</v>
      </c>
      <c r="D11" s="92">
        <v>1000000</v>
      </c>
      <c r="E11" s="18"/>
      <c r="F11" s="18"/>
      <c r="G11" s="43"/>
      <c r="H11" s="97" t="s">
        <v>247</v>
      </c>
    </row>
    <row r="12" spans="1:8" ht="33.75" customHeight="1">
      <c r="A12" s="91" t="s">
        <v>233</v>
      </c>
      <c r="B12" s="92">
        <v>25000</v>
      </c>
      <c r="C12" s="92">
        <v>25000</v>
      </c>
      <c r="D12" s="92">
        <v>25000</v>
      </c>
      <c r="E12" s="18"/>
      <c r="F12" s="18"/>
      <c r="G12" s="43"/>
      <c r="H12" s="98" t="s">
        <v>257</v>
      </c>
    </row>
    <row r="13" spans="1:8" ht="29.25" customHeight="1">
      <c r="A13" s="91" t="s">
        <v>234</v>
      </c>
      <c r="B13" s="92">
        <v>200000</v>
      </c>
      <c r="C13" s="93">
        <v>200000</v>
      </c>
      <c r="D13" s="93">
        <v>200000</v>
      </c>
      <c r="E13" s="18"/>
      <c r="F13" s="18"/>
      <c r="G13" s="43"/>
      <c r="H13" s="99" t="s">
        <v>248</v>
      </c>
    </row>
    <row r="14" spans="1:8" ht="28.5" customHeight="1">
      <c r="A14" s="91" t="s">
        <v>235</v>
      </c>
      <c r="B14" s="92">
        <v>139200</v>
      </c>
      <c r="C14" s="93">
        <v>139200</v>
      </c>
      <c r="D14" s="93">
        <v>139200</v>
      </c>
      <c r="E14" s="18"/>
      <c r="F14" s="18"/>
      <c r="G14" s="43"/>
      <c r="H14" s="95" t="s">
        <v>259</v>
      </c>
    </row>
    <row r="15" spans="1:8" ht="22.5">
      <c r="A15" s="91" t="s">
        <v>236</v>
      </c>
      <c r="B15" s="92">
        <v>800000</v>
      </c>
      <c r="C15" s="93">
        <v>800000</v>
      </c>
      <c r="D15" s="93">
        <v>800000</v>
      </c>
      <c r="E15" s="18"/>
      <c r="F15" s="18"/>
      <c r="G15" s="43"/>
      <c r="H15" s="95" t="s">
        <v>249</v>
      </c>
    </row>
    <row r="16" spans="1:8" ht="40.5" customHeight="1">
      <c r="A16" s="91" t="s">
        <v>237</v>
      </c>
      <c r="B16" s="92">
        <v>1000000</v>
      </c>
      <c r="C16" s="93">
        <v>1000000</v>
      </c>
      <c r="D16" s="93">
        <v>1000000</v>
      </c>
      <c r="E16" s="18"/>
      <c r="F16" s="18"/>
      <c r="G16" s="43"/>
      <c r="H16" s="100" t="s">
        <v>250</v>
      </c>
    </row>
    <row r="17" spans="1:8" ht="38.25" customHeight="1">
      <c r="A17" s="91" t="s">
        <v>238</v>
      </c>
      <c r="B17" s="92">
        <v>1000000</v>
      </c>
      <c r="C17" s="93">
        <v>1000000</v>
      </c>
      <c r="D17" s="93">
        <v>1000000</v>
      </c>
      <c r="E17" s="18"/>
      <c r="F17" s="18"/>
      <c r="G17" s="43"/>
      <c r="H17" s="100" t="s">
        <v>251</v>
      </c>
    </row>
    <row r="18" spans="1:8" ht="35.25" customHeight="1">
      <c r="A18" s="91" t="s">
        <v>239</v>
      </c>
      <c r="B18" s="92">
        <v>600000</v>
      </c>
      <c r="C18" s="93">
        <v>600000</v>
      </c>
      <c r="D18" s="93">
        <v>600000</v>
      </c>
      <c r="E18" s="18"/>
      <c r="F18" s="18"/>
      <c r="G18" s="43"/>
      <c r="H18" s="100" t="s">
        <v>252</v>
      </c>
    </row>
    <row r="19" spans="1:8" ht="51" customHeight="1">
      <c r="A19" s="91" t="s">
        <v>240</v>
      </c>
      <c r="B19" s="92">
        <v>487500</v>
      </c>
      <c r="C19" s="93">
        <v>487500</v>
      </c>
      <c r="D19" s="93">
        <v>487500</v>
      </c>
      <c r="E19" s="18"/>
      <c r="F19" s="18"/>
      <c r="G19" s="43"/>
      <c r="H19" s="100" t="s">
        <v>253</v>
      </c>
    </row>
    <row r="20" spans="1:8" ht="43.5" customHeight="1">
      <c r="A20" s="91" t="s">
        <v>241</v>
      </c>
      <c r="B20" s="92">
        <v>800000</v>
      </c>
      <c r="C20" s="93">
        <v>800000</v>
      </c>
      <c r="D20" s="93">
        <v>800000</v>
      </c>
      <c r="E20" s="18"/>
      <c r="F20" s="19"/>
      <c r="G20" s="43"/>
      <c r="H20" s="101" t="s">
        <v>254</v>
      </c>
    </row>
    <row r="21" spans="1:8" ht="42.75" customHeight="1">
      <c r="A21" s="102" t="s">
        <v>242</v>
      </c>
      <c r="B21" s="103">
        <v>800000</v>
      </c>
      <c r="C21" s="104">
        <v>800000</v>
      </c>
      <c r="D21" s="104">
        <v>800000</v>
      </c>
      <c r="E21" s="105"/>
      <c r="F21" s="106"/>
      <c r="G21" s="107"/>
      <c r="H21" s="111" t="s">
        <v>255</v>
      </c>
    </row>
    <row r="22" spans="1:8" ht="48" customHeight="1">
      <c r="A22" s="112" t="s">
        <v>243</v>
      </c>
      <c r="B22" s="113">
        <v>500000</v>
      </c>
      <c r="C22" s="113">
        <v>500000</v>
      </c>
      <c r="D22" s="113">
        <v>500000</v>
      </c>
      <c r="E22" s="18"/>
      <c r="F22" s="19"/>
      <c r="G22" s="18"/>
      <c r="H22" s="95" t="s">
        <v>256</v>
      </c>
    </row>
    <row r="23" spans="1:7" s="110" customFormat="1" ht="14.25">
      <c r="A23" s="108"/>
      <c r="B23" s="109"/>
      <c r="C23" s="108"/>
      <c r="D23" s="108"/>
      <c r="E23" s="108"/>
      <c r="F23" s="109"/>
      <c r="G23" s="108"/>
    </row>
    <row r="24" spans="1:7" s="110" customFormat="1" ht="14.25">
      <c r="A24" s="108"/>
      <c r="B24" s="108"/>
      <c r="C24" s="108"/>
      <c r="D24" s="108"/>
      <c r="E24" s="108"/>
      <c r="F24" s="108"/>
      <c r="G24" s="108"/>
    </row>
    <row r="25" spans="1:7" s="110" customFormat="1" ht="14.25">
      <c r="A25" s="108"/>
      <c r="B25" s="108"/>
      <c r="C25" s="108"/>
      <c r="D25" s="108"/>
      <c r="E25" s="108"/>
      <c r="F25" s="108"/>
      <c r="G25" s="108"/>
    </row>
    <row r="26" spans="1:7" s="110" customFormat="1" ht="14.25">
      <c r="A26" s="108"/>
      <c r="B26" s="108"/>
      <c r="C26" s="108"/>
      <c r="D26" s="108"/>
      <c r="E26" s="108"/>
      <c r="F26" s="108"/>
      <c r="G26" s="108"/>
    </row>
    <row r="27" spans="1:7" s="110" customFormat="1" ht="14.25">
      <c r="A27" s="108"/>
      <c r="B27" s="108"/>
      <c r="C27" s="108"/>
      <c r="D27" s="108"/>
      <c r="E27" s="108"/>
      <c r="F27" s="108"/>
      <c r="G27" s="108"/>
    </row>
    <row r="28" spans="1:7" s="110" customFormat="1" ht="14.25">
      <c r="A28" s="108"/>
      <c r="B28" s="109"/>
      <c r="C28" s="109"/>
      <c r="D28" s="109"/>
      <c r="E28" s="108"/>
      <c r="F28" s="108"/>
      <c r="G28" s="108"/>
    </row>
    <row r="29" spans="1:7" s="110" customFormat="1" ht="14.25">
      <c r="A29" s="108"/>
      <c r="B29" s="109"/>
      <c r="C29" s="109"/>
      <c r="D29" s="109"/>
      <c r="E29" s="108"/>
      <c r="F29" s="108"/>
      <c r="G29" s="108"/>
    </row>
    <row r="30" spans="1:7" s="110" customFormat="1" ht="14.25">
      <c r="A30" s="108"/>
      <c r="B30" s="109"/>
      <c r="C30" s="109"/>
      <c r="D30" s="109"/>
      <c r="E30" s="108"/>
      <c r="F30" s="108"/>
      <c r="G30" s="108"/>
    </row>
    <row r="31" spans="1:7" s="110" customFormat="1" ht="14.25">
      <c r="A31" s="108"/>
      <c r="B31" s="109"/>
      <c r="C31" s="109"/>
      <c r="D31" s="109"/>
      <c r="E31" s="108"/>
      <c r="F31" s="108"/>
      <c r="G31" s="108"/>
    </row>
    <row r="32" spans="1:7" s="110" customFormat="1" ht="14.25">
      <c r="A32" s="108"/>
      <c r="B32" s="109"/>
      <c r="C32" s="109"/>
      <c r="D32" s="109"/>
      <c r="E32" s="108"/>
      <c r="F32" s="108"/>
      <c r="G32" s="108"/>
    </row>
    <row r="33" spans="1:7" s="110" customFormat="1" ht="14.25">
      <c r="A33" s="108"/>
      <c r="B33" s="109"/>
      <c r="C33" s="109"/>
      <c r="D33" s="109"/>
      <c r="E33" s="108"/>
      <c r="F33" s="108"/>
      <c r="G33" s="108"/>
    </row>
    <row r="34" spans="1:7" s="110" customFormat="1" ht="14.25">
      <c r="A34" s="108"/>
      <c r="B34" s="109"/>
      <c r="C34" s="109"/>
      <c r="D34" s="109"/>
      <c r="E34" s="108"/>
      <c r="F34" s="108"/>
      <c r="G34" s="108"/>
    </row>
    <row r="35" spans="1:7" s="110" customFormat="1" ht="14.25">
      <c r="A35" s="108"/>
      <c r="B35" s="109"/>
      <c r="C35" s="109"/>
      <c r="D35" s="109"/>
      <c r="E35" s="108"/>
      <c r="F35" s="108"/>
      <c r="G35" s="108"/>
    </row>
    <row r="36" s="110" customFormat="1" ht="14.25"/>
    <row r="37" s="110" customFormat="1" ht="14.25"/>
    <row r="38" s="110" customFormat="1" ht="14.25"/>
    <row r="39" s="110" customFormat="1" ht="14.25"/>
    <row r="40" s="110" customFormat="1" ht="14.25"/>
    <row r="41" s="110" customFormat="1" ht="14.25"/>
    <row r="42" s="110" customFormat="1" ht="14.25"/>
    <row r="43" s="110" customFormat="1" ht="14.25"/>
    <row r="44" s="110" customFormat="1" ht="14.25"/>
    <row r="45" s="110" customFormat="1" ht="14.25"/>
    <row r="46" s="110" customFormat="1" ht="14.25"/>
    <row r="47" s="110" customFormat="1" ht="14.25"/>
    <row r="48" s="110" customFormat="1" ht="14.25"/>
    <row r="49" s="110" customFormat="1" ht="14.25"/>
    <row r="50" s="110" customFormat="1" ht="14.25"/>
    <row r="51" s="110" customFormat="1" ht="14.25"/>
    <row r="52" s="110" customFormat="1" ht="14.25"/>
    <row r="53" s="110" customFormat="1" ht="14.25"/>
    <row r="54" s="110" customFormat="1" ht="14.25"/>
    <row r="55" s="110" customFormat="1" ht="14.25"/>
    <row r="56" s="110" customFormat="1" ht="14.25"/>
    <row r="57" s="110" customFormat="1" ht="14.25"/>
    <row r="58" s="110" customFormat="1" ht="14.25"/>
    <row r="59" s="110" customFormat="1" ht="14.25"/>
    <row r="60" s="110" customFormat="1" ht="14.25"/>
    <row r="61" s="110" customFormat="1" ht="14.25"/>
    <row r="62" s="110" customFormat="1" ht="14.25"/>
    <row r="63" s="110" customFormat="1" ht="14.25"/>
    <row r="64" s="110" customFormat="1" ht="14.25"/>
    <row r="65" s="110" customFormat="1" ht="14.25"/>
    <row r="66" s="110" customFormat="1" ht="14.25"/>
    <row r="67" s="110" customFormat="1" ht="14.25"/>
    <row r="68" s="110" customFormat="1" ht="14.25"/>
    <row r="69" s="110" customFormat="1" ht="14.25"/>
    <row r="70" s="110" customFormat="1" ht="14.25"/>
    <row r="71" s="110" customFormat="1" ht="14.25"/>
    <row r="72" s="110" customFormat="1" ht="14.25"/>
    <row r="73" s="110" customFormat="1" ht="14.25"/>
    <row r="74" s="110" customFormat="1" ht="14.25"/>
    <row r="75" s="110" customFormat="1" ht="14.25"/>
    <row r="76" s="110" customFormat="1" ht="14.25"/>
    <row r="77" s="110" customFormat="1" ht="14.25"/>
    <row r="78" s="110" customFormat="1" ht="14.25"/>
    <row r="79" s="110" customFormat="1" ht="14.25"/>
    <row r="80" s="110" customFormat="1" ht="14.25"/>
    <row r="81" s="110" customFormat="1" ht="14.25"/>
    <row r="82" s="110" customFormat="1" ht="14.25"/>
    <row r="83" s="110" customFormat="1" ht="14.25"/>
    <row r="84" s="110" customFormat="1" ht="14.25"/>
    <row r="85" s="110" customFormat="1" ht="14.25"/>
    <row r="86" s="110" customFormat="1" ht="14.25"/>
    <row r="87" s="110" customFormat="1" ht="14.25"/>
    <row r="88" s="110" customFormat="1" ht="14.25"/>
    <row r="89" s="110" customFormat="1" ht="14.25"/>
    <row r="90" s="110" customFormat="1" ht="14.25"/>
    <row r="91" s="110" customFormat="1" ht="14.25"/>
    <row r="92" s="110" customFormat="1" ht="14.25"/>
    <row r="93" s="110" customFormat="1" ht="14.25"/>
    <row r="94" s="110" customFormat="1" ht="14.25"/>
    <row r="95" s="110" customFormat="1" ht="14.25"/>
    <row r="96" s="110" customFormat="1" ht="14.25"/>
    <row r="97" s="110" customFormat="1" ht="14.25"/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30708661417323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4">
      <selection activeCell="D16" sqref="D16"/>
    </sheetView>
  </sheetViews>
  <sheetFormatPr defaultColWidth="9.00390625" defaultRowHeight="14.25"/>
  <cols>
    <col min="1" max="1" width="19.25390625" style="0" customWidth="1"/>
    <col min="2" max="2" width="3.625" style="0" bestFit="1" customWidth="1"/>
    <col min="3" max="3" width="11.50390625" style="0" customWidth="1"/>
    <col min="4" max="4" width="18.50390625" style="0" customWidth="1"/>
    <col min="5" max="5" width="3.625" style="0" bestFit="1" customWidth="1"/>
    <col min="6" max="6" width="4.375" style="0" bestFit="1" customWidth="1"/>
    <col min="7" max="7" width="11.75390625" style="0" customWidth="1"/>
    <col min="8" max="8" width="5.625" style="0" customWidth="1"/>
  </cols>
  <sheetData>
    <row r="1" ht="14.25">
      <c r="A1" s="1" t="s">
        <v>98</v>
      </c>
    </row>
    <row r="2" spans="1:8" ht="18.75">
      <c r="A2" s="176" t="s">
        <v>99</v>
      </c>
      <c r="B2" s="176"/>
      <c r="C2" s="176"/>
      <c r="D2" s="176"/>
      <c r="E2" s="176"/>
      <c r="F2" s="176"/>
      <c r="G2" s="176"/>
      <c r="H2" s="176"/>
    </row>
    <row r="3" spans="1:8" ht="14.25">
      <c r="A3" s="85" t="s">
        <v>221</v>
      </c>
      <c r="B3" s="28"/>
      <c r="C3" s="28"/>
      <c r="D3" s="28"/>
      <c r="E3" s="28"/>
      <c r="F3" s="29"/>
      <c r="G3" s="28"/>
      <c r="H3" s="30" t="s">
        <v>52</v>
      </c>
    </row>
    <row r="4" spans="1:8" ht="14.25">
      <c r="A4" s="177" t="s">
        <v>100</v>
      </c>
      <c r="B4" s="177"/>
      <c r="C4" s="177"/>
      <c r="D4" s="177" t="s">
        <v>101</v>
      </c>
      <c r="E4" s="177"/>
      <c r="F4" s="177"/>
      <c r="G4" s="177"/>
      <c r="H4" s="177"/>
    </row>
    <row r="5" spans="1:8" ht="14.25">
      <c r="A5" s="178" t="s">
        <v>102</v>
      </c>
      <c r="B5" s="178" t="s">
        <v>103</v>
      </c>
      <c r="C5" s="178" t="s">
        <v>104</v>
      </c>
      <c r="D5" s="178" t="s">
        <v>105</v>
      </c>
      <c r="E5" s="178" t="s">
        <v>103</v>
      </c>
      <c r="F5" s="177" t="s">
        <v>104</v>
      </c>
      <c r="G5" s="177"/>
      <c r="H5" s="177"/>
    </row>
    <row r="6" spans="1:8" ht="42">
      <c r="A6" s="178"/>
      <c r="B6" s="178"/>
      <c r="C6" s="178"/>
      <c r="D6" s="178"/>
      <c r="E6" s="178"/>
      <c r="F6" s="31" t="s">
        <v>88</v>
      </c>
      <c r="G6" s="32" t="s">
        <v>106</v>
      </c>
      <c r="H6" s="84" t="s">
        <v>107</v>
      </c>
    </row>
    <row r="7" spans="1:8" ht="14.25">
      <c r="A7" s="31" t="s">
        <v>108</v>
      </c>
      <c r="B7" s="31"/>
      <c r="C7" s="31">
        <v>1</v>
      </c>
      <c r="D7" s="31" t="s">
        <v>108</v>
      </c>
      <c r="E7" s="31"/>
      <c r="F7" s="31">
        <v>2</v>
      </c>
      <c r="G7" s="31">
        <v>3</v>
      </c>
      <c r="H7" s="31">
        <v>4</v>
      </c>
    </row>
    <row r="8" spans="1:8" ht="14.25">
      <c r="A8" s="33" t="s">
        <v>109</v>
      </c>
      <c r="B8" s="31" t="s">
        <v>67</v>
      </c>
      <c r="C8" s="83">
        <v>17495221.62</v>
      </c>
      <c r="D8" s="33" t="s">
        <v>110</v>
      </c>
      <c r="E8" s="31" t="s">
        <v>111</v>
      </c>
      <c r="F8" s="34"/>
      <c r="G8" s="34"/>
      <c r="H8" s="35"/>
    </row>
    <row r="9" spans="1:8" ht="22.5">
      <c r="A9" s="32" t="s">
        <v>112</v>
      </c>
      <c r="B9" s="31" t="s">
        <v>68</v>
      </c>
      <c r="C9" s="34"/>
      <c r="D9" s="33" t="s">
        <v>113</v>
      </c>
      <c r="E9" s="31" t="s">
        <v>114</v>
      </c>
      <c r="F9" s="35"/>
      <c r="G9" s="35"/>
      <c r="H9" s="35"/>
    </row>
    <row r="10" spans="1:8" ht="14.25">
      <c r="A10" s="33"/>
      <c r="B10" s="31" t="s">
        <v>69</v>
      </c>
      <c r="C10" s="35"/>
      <c r="D10" s="33" t="s">
        <v>115</v>
      </c>
      <c r="E10" s="31" t="s">
        <v>116</v>
      </c>
      <c r="F10" s="34"/>
      <c r="G10" s="34"/>
      <c r="H10" s="35"/>
    </row>
    <row r="11" spans="1:8" ht="14.25">
      <c r="A11" s="33"/>
      <c r="B11" s="31" t="s">
        <v>70</v>
      </c>
      <c r="C11" s="35"/>
      <c r="D11" s="33" t="s">
        <v>117</v>
      </c>
      <c r="E11" s="31" t="s">
        <v>118</v>
      </c>
      <c r="F11" s="34"/>
      <c r="G11" s="34"/>
      <c r="H11" s="35"/>
    </row>
    <row r="12" spans="1:8" ht="14.25">
      <c r="A12" s="33"/>
      <c r="B12" s="31" t="s">
        <v>71</v>
      </c>
      <c r="C12" s="35"/>
      <c r="D12" s="33" t="s">
        <v>119</v>
      </c>
      <c r="E12" s="31" t="s">
        <v>120</v>
      </c>
      <c r="F12" s="34"/>
      <c r="G12" s="34"/>
      <c r="H12" s="34"/>
    </row>
    <row r="13" spans="1:8" ht="14.25">
      <c r="A13" s="33"/>
      <c r="B13" s="31" t="s">
        <v>72</v>
      </c>
      <c r="C13" s="35"/>
      <c r="D13" s="33" t="s">
        <v>121</v>
      </c>
      <c r="E13" s="31" t="s">
        <v>122</v>
      </c>
      <c r="F13" s="34"/>
      <c r="G13" s="34"/>
      <c r="H13" s="35"/>
    </row>
    <row r="14" spans="1:8" ht="14.25">
      <c r="A14" s="33"/>
      <c r="B14" s="31" t="s">
        <v>73</v>
      </c>
      <c r="C14" s="35"/>
      <c r="D14" s="33" t="s">
        <v>123</v>
      </c>
      <c r="E14" s="31" t="s">
        <v>124</v>
      </c>
      <c r="F14" s="34"/>
      <c r="G14" s="34"/>
      <c r="H14" s="34"/>
    </row>
    <row r="15" spans="1:8" ht="14.25">
      <c r="A15" s="33"/>
      <c r="B15" s="31" t="s">
        <v>125</v>
      </c>
      <c r="C15" s="35"/>
      <c r="D15" s="33" t="s">
        <v>126</v>
      </c>
      <c r="E15" s="31" t="s">
        <v>127</v>
      </c>
      <c r="F15" s="34"/>
      <c r="G15" s="74">
        <v>2928016.92</v>
      </c>
      <c r="H15" s="34"/>
    </row>
    <row r="16" spans="1:8" ht="14.25">
      <c r="A16" s="33"/>
      <c r="B16" s="31" t="s">
        <v>128</v>
      </c>
      <c r="C16" s="35"/>
      <c r="D16" s="36" t="s">
        <v>298</v>
      </c>
      <c r="E16" s="31" t="s">
        <v>129</v>
      </c>
      <c r="F16" s="34"/>
      <c r="G16" s="34">
        <v>244729</v>
      </c>
      <c r="H16" s="35"/>
    </row>
    <row r="17" spans="1:8" ht="14.25">
      <c r="A17" s="33"/>
      <c r="B17" s="31" t="s">
        <v>130</v>
      </c>
      <c r="C17" s="35"/>
      <c r="D17" s="33" t="s">
        <v>131</v>
      </c>
      <c r="E17" s="31" t="s">
        <v>132</v>
      </c>
      <c r="F17" s="34"/>
      <c r="G17" s="34"/>
      <c r="H17" s="35"/>
    </row>
    <row r="18" spans="1:8" ht="14.25">
      <c r="A18" s="33"/>
      <c r="B18" s="31" t="s">
        <v>133</v>
      </c>
      <c r="C18" s="35"/>
      <c r="D18" s="33" t="s">
        <v>134</v>
      </c>
      <c r="E18" s="31" t="s">
        <v>135</v>
      </c>
      <c r="F18" s="34"/>
      <c r="G18" s="34">
        <v>13988141.7</v>
      </c>
      <c r="H18" s="34"/>
    </row>
    <row r="19" spans="1:8" ht="14.25">
      <c r="A19" s="33"/>
      <c r="B19" s="31" t="s">
        <v>136</v>
      </c>
      <c r="C19" s="35"/>
      <c r="D19" s="33" t="s">
        <v>137</v>
      </c>
      <c r="E19" s="31" t="s">
        <v>138</v>
      </c>
      <c r="F19" s="34"/>
      <c r="G19" s="34"/>
      <c r="H19" s="34"/>
    </row>
    <row r="20" spans="1:8" ht="14.25">
      <c r="A20" s="33"/>
      <c r="B20" s="31" t="s">
        <v>139</v>
      </c>
      <c r="C20" s="35"/>
      <c r="D20" s="33" t="s">
        <v>140</v>
      </c>
      <c r="E20" s="31" t="s">
        <v>141</v>
      </c>
      <c r="F20" s="34"/>
      <c r="G20" s="34"/>
      <c r="H20" s="35"/>
    </row>
    <row r="21" spans="1:8" ht="14.25">
      <c r="A21" s="33"/>
      <c r="B21" s="31" t="s">
        <v>142</v>
      </c>
      <c r="C21" s="35"/>
      <c r="D21" s="33" t="s">
        <v>143</v>
      </c>
      <c r="E21" s="31" t="s">
        <v>144</v>
      </c>
      <c r="F21" s="34"/>
      <c r="G21" s="34"/>
      <c r="H21" s="34"/>
    </row>
    <row r="22" spans="1:8" ht="14.25">
      <c r="A22" s="33"/>
      <c r="B22" s="31" t="s">
        <v>145</v>
      </c>
      <c r="C22" s="35"/>
      <c r="D22" s="33" t="s">
        <v>146</v>
      </c>
      <c r="E22" s="31" t="s">
        <v>147</v>
      </c>
      <c r="F22" s="34"/>
      <c r="G22" s="34"/>
      <c r="H22" s="35"/>
    </row>
    <row r="23" spans="1:8" ht="14.25">
      <c r="A23" s="33"/>
      <c r="B23" s="31" t="s">
        <v>148</v>
      </c>
      <c r="C23" s="35"/>
      <c r="D23" s="33" t="s">
        <v>149</v>
      </c>
      <c r="E23" s="31" t="s">
        <v>150</v>
      </c>
      <c r="F23" s="34"/>
      <c r="G23" s="34"/>
      <c r="H23" s="35"/>
    </row>
    <row r="24" spans="1:8" ht="14.25">
      <c r="A24" s="33"/>
      <c r="B24" s="31" t="s">
        <v>151</v>
      </c>
      <c r="C24" s="35"/>
      <c r="D24" s="33" t="s">
        <v>152</v>
      </c>
      <c r="E24" s="31" t="s">
        <v>153</v>
      </c>
      <c r="F24" s="35"/>
      <c r="G24" s="35"/>
      <c r="H24" s="35"/>
    </row>
    <row r="25" spans="1:8" ht="14.25">
      <c r="A25" s="33"/>
      <c r="B25" s="31" t="s">
        <v>154</v>
      </c>
      <c r="C25" s="35"/>
      <c r="D25" s="33" t="s">
        <v>155</v>
      </c>
      <c r="E25" s="31" t="s">
        <v>156</v>
      </c>
      <c r="F25" s="34"/>
      <c r="G25" s="34"/>
      <c r="H25" s="35"/>
    </row>
    <row r="26" spans="1:8" ht="14.25">
      <c r="A26" s="33"/>
      <c r="B26" s="31" t="s">
        <v>157</v>
      </c>
      <c r="C26" s="35"/>
      <c r="D26" s="33" t="s">
        <v>158</v>
      </c>
      <c r="E26" s="31" t="s">
        <v>159</v>
      </c>
      <c r="F26" s="34"/>
      <c r="G26" s="34">
        <v>334334</v>
      </c>
      <c r="H26" s="35"/>
    </row>
    <row r="27" spans="1:8" ht="14.25">
      <c r="A27" s="33"/>
      <c r="B27" s="31" t="s">
        <v>160</v>
      </c>
      <c r="C27" s="35"/>
      <c r="D27" s="33" t="s">
        <v>161</v>
      </c>
      <c r="E27" s="31" t="s">
        <v>162</v>
      </c>
      <c r="F27" s="34"/>
      <c r="G27" s="34"/>
      <c r="H27" s="35"/>
    </row>
    <row r="28" spans="1:8" ht="14.25">
      <c r="A28" s="33"/>
      <c r="B28" s="31" t="s">
        <v>163</v>
      </c>
      <c r="C28" s="35"/>
      <c r="D28" s="33" t="s">
        <v>164</v>
      </c>
      <c r="E28" s="31" t="s">
        <v>165</v>
      </c>
      <c r="F28" s="34"/>
      <c r="G28" s="34"/>
      <c r="H28" s="35"/>
    </row>
    <row r="29" spans="1:8" ht="14.25">
      <c r="A29" s="33"/>
      <c r="B29" s="31" t="s">
        <v>166</v>
      </c>
      <c r="C29" s="35"/>
      <c r="D29" s="33" t="s">
        <v>167</v>
      </c>
      <c r="E29" s="31" t="s">
        <v>168</v>
      </c>
      <c r="F29" s="34"/>
      <c r="G29" s="34"/>
      <c r="H29" s="34"/>
    </row>
    <row r="30" spans="1:8" ht="14.25">
      <c r="A30" s="33"/>
      <c r="B30" s="31" t="s">
        <v>169</v>
      </c>
      <c r="C30" s="35"/>
      <c r="D30" s="33"/>
      <c r="E30" s="31" t="s">
        <v>170</v>
      </c>
      <c r="F30" s="35"/>
      <c r="G30" s="35"/>
      <c r="H30" s="35"/>
    </row>
    <row r="31" spans="1:8" ht="14.25">
      <c r="A31" s="37" t="s">
        <v>54</v>
      </c>
      <c r="B31" s="31" t="s">
        <v>171</v>
      </c>
      <c r="C31" s="73">
        <v>17495221.62</v>
      </c>
      <c r="D31" s="38" t="s">
        <v>77</v>
      </c>
      <c r="E31" s="31" t="s">
        <v>172</v>
      </c>
      <c r="F31" s="38"/>
      <c r="G31" s="75">
        <f>SUM(G8:G29)</f>
        <v>17495221.619999997</v>
      </c>
      <c r="H31" s="38"/>
    </row>
    <row r="32" spans="1:8" ht="14.25">
      <c r="A32" s="33"/>
      <c r="B32" s="31" t="s">
        <v>173</v>
      </c>
      <c r="C32" s="35"/>
      <c r="D32" s="39"/>
      <c r="E32" s="31" t="s">
        <v>174</v>
      </c>
      <c r="F32" s="39"/>
      <c r="G32" s="39"/>
      <c r="H32" s="39"/>
    </row>
    <row r="33" spans="1:8" ht="14.25">
      <c r="A33" s="33" t="s">
        <v>175</v>
      </c>
      <c r="B33" s="31" t="s">
        <v>176</v>
      </c>
      <c r="C33" s="34"/>
      <c r="D33" s="39" t="s">
        <v>177</v>
      </c>
      <c r="E33" s="31" t="s">
        <v>178</v>
      </c>
      <c r="F33" s="39"/>
      <c r="G33" s="39"/>
      <c r="H33" s="39"/>
    </row>
    <row r="34" spans="1:8" ht="14.25">
      <c r="A34" s="33" t="s">
        <v>109</v>
      </c>
      <c r="B34" s="31" t="s">
        <v>179</v>
      </c>
      <c r="C34" s="34"/>
      <c r="D34" s="39" t="s">
        <v>180</v>
      </c>
      <c r="E34" s="31" t="s">
        <v>181</v>
      </c>
      <c r="F34" s="39"/>
      <c r="G34" s="39"/>
      <c r="H34" s="39"/>
    </row>
    <row r="35" spans="1:8" ht="14.25">
      <c r="A35" s="33" t="s">
        <v>112</v>
      </c>
      <c r="B35" s="31" t="s">
        <v>182</v>
      </c>
      <c r="C35" s="34"/>
      <c r="D35" s="39" t="s">
        <v>183</v>
      </c>
      <c r="E35" s="31" t="s">
        <v>184</v>
      </c>
      <c r="F35" s="39"/>
      <c r="G35" s="39"/>
      <c r="H35" s="39"/>
    </row>
    <row r="36" spans="1:8" ht="14.25">
      <c r="A36" s="33"/>
      <c r="B36" s="31" t="s">
        <v>185</v>
      </c>
      <c r="C36" s="35"/>
      <c r="D36" s="39"/>
      <c r="E36" s="31" t="s">
        <v>186</v>
      </c>
      <c r="F36" s="39"/>
      <c r="G36" s="39"/>
      <c r="H36" s="39"/>
    </row>
    <row r="37" spans="1:8" ht="14.25">
      <c r="A37" s="37" t="s">
        <v>187</v>
      </c>
      <c r="B37" s="31" t="s">
        <v>188</v>
      </c>
      <c r="C37" s="73">
        <v>17495221.62</v>
      </c>
      <c r="D37" s="38" t="s">
        <v>189</v>
      </c>
      <c r="E37" s="31" t="s">
        <v>190</v>
      </c>
      <c r="F37" s="38"/>
      <c r="G37" s="73">
        <v>17495221.62</v>
      </c>
      <c r="H37" s="38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4">
      <selection activeCell="D19" sqref="D19"/>
    </sheetView>
  </sheetViews>
  <sheetFormatPr defaultColWidth="9.00390625" defaultRowHeight="14.25"/>
  <cols>
    <col min="1" max="1" width="6.875" style="0" customWidth="1"/>
    <col min="2" max="2" width="6.125" style="0" customWidth="1"/>
    <col min="3" max="3" width="6.00390625" style="0" customWidth="1"/>
    <col min="4" max="4" width="22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79" t="s">
        <v>191</v>
      </c>
      <c r="B1" s="179"/>
    </row>
    <row r="2" spans="1:7" ht="21">
      <c r="A2" s="180" t="s">
        <v>192</v>
      </c>
      <c r="B2" s="181"/>
      <c r="C2" s="181"/>
      <c r="D2" s="181"/>
      <c r="E2" s="181"/>
      <c r="F2" s="181"/>
      <c r="G2" s="181"/>
    </row>
    <row r="3" spans="1:7" ht="15">
      <c r="A3" s="184" t="s">
        <v>221</v>
      </c>
      <c r="B3" s="184"/>
      <c r="C3" s="184"/>
      <c r="D3" s="184"/>
      <c r="F3" s="22"/>
      <c r="G3" s="23" t="s">
        <v>52</v>
      </c>
    </row>
    <row r="4" spans="1:7" ht="21" customHeight="1">
      <c r="A4" s="182" t="s">
        <v>193</v>
      </c>
      <c r="B4" s="182"/>
      <c r="C4" s="182"/>
      <c r="D4" s="182" t="s">
        <v>62</v>
      </c>
      <c r="E4" s="182" t="s">
        <v>194</v>
      </c>
      <c r="F4" s="182"/>
      <c r="G4" s="182"/>
    </row>
    <row r="5" spans="1:7" ht="21" customHeight="1">
      <c r="A5" s="182" t="s">
        <v>61</v>
      </c>
      <c r="B5" s="182"/>
      <c r="C5" s="182"/>
      <c r="D5" s="182"/>
      <c r="E5" s="182" t="s">
        <v>88</v>
      </c>
      <c r="F5" s="182" t="s">
        <v>78</v>
      </c>
      <c r="G5" s="182" t="s">
        <v>79</v>
      </c>
    </row>
    <row r="6" spans="1:7" ht="21" customHeight="1">
      <c r="A6" s="24" t="s">
        <v>63</v>
      </c>
      <c r="B6" s="24" t="s">
        <v>64</v>
      </c>
      <c r="C6" s="24" t="s">
        <v>65</v>
      </c>
      <c r="D6" s="182"/>
      <c r="E6" s="182"/>
      <c r="F6" s="182"/>
      <c r="G6" s="182"/>
    </row>
    <row r="7" spans="1:7" ht="21" customHeight="1">
      <c r="A7" s="183" t="s">
        <v>195</v>
      </c>
      <c r="B7" s="183"/>
      <c r="C7" s="183"/>
      <c r="D7" s="183"/>
      <c r="E7" s="25">
        <f>SUM(E8+E11+E14+E17)</f>
        <v>17495221.619999997</v>
      </c>
      <c r="F7" s="25">
        <f>SUM(F8+F11+F14+F17)</f>
        <v>7495221.62</v>
      </c>
      <c r="G7" s="25">
        <f>SUM(G8)</f>
        <v>10000000</v>
      </c>
    </row>
    <row r="8" spans="1:7" ht="21" customHeight="1">
      <c r="A8" s="156">
        <v>212</v>
      </c>
      <c r="B8" s="156"/>
      <c r="C8" s="156"/>
      <c r="D8" s="124" t="s">
        <v>261</v>
      </c>
      <c r="E8" s="126">
        <v>13988141.7</v>
      </c>
      <c r="F8" s="126">
        <v>3988141.7</v>
      </c>
      <c r="G8" s="72">
        <v>10000000</v>
      </c>
    </row>
    <row r="9" spans="1:7" ht="21" customHeight="1">
      <c r="A9" s="156">
        <v>21202</v>
      </c>
      <c r="B9" s="156"/>
      <c r="C9" s="156"/>
      <c r="D9" s="124" t="s">
        <v>262</v>
      </c>
      <c r="E9" s="126">
        <v>13988141.7</v>
      </c>
      <c r="F9" s="126">
        <v>3988141.7</v>
      </c>
      <c r="G9" s="72">
        <v>10000000</v>
      </c>
    </row>
    <row r="10" spans="1:7" ht="21" customHeight="1">
      <c r="A10" s="153">
        <v>2120201</v>
      </c>
      <c r="B10" s="153"/>
      <c r="C10" s="153"/>
      <c r="D10" s="125" t="s">
        <v>262</v>
      </c>
      <c r="E10" s="126">
        <v>13988141.7</v>
      </c>
      <c r="F10" s="126">
        <v>3988141.7</v>
      </c>
      <c r="G10" s="72">
        <v>10000000</v>
      </c>
    </row>
    <row r="11" spans="1:7" ht="21" customHeight="1">
      <c r="A11" s="153">
        <v>208</v>
      </c>
      <c r="B11" s="153"/>
      <c r="C11" s="153"/>
      <c r="D11" s="125" t="s">
        <v>292</v>
      </c>
      <c r="E11" s="130">
        <v>2928016.92</v>
      </c>
      <c r="F11" s="130">
        <v>2928016.92</v>
      </c>
      <c r="G11" s="26"/>
    </row>
    <row r="12" spans="1:7" ht="21" customHeight="1">
      <c r="A12" s="153">
        <v>20805</v>
      </c>
      <c r="B12" s="153"/>
      <c r="C12" s="153"/>
      <c r="D12" s="125" t="s">
        <v>293</v>
      </c>
      <c r="E12" s="130">
        <v>2928016.92</v>
      </c>
      <c r="F12" s="130">
        <v>2928016.92</v>
      </c>
      <c r="G12" s="26"/>
    </row>
    <row r="13" spans="1:7" ht="21" customHeight="1">
      <c r="A13" s="153">
        <v>2080501</v>
      </c>
      <c r="B13" s="153"/>
      <c r="C13" s="153"/>
      <c r="D13" s="125" t="s">
        <v>294</v>
      </c>
      <c r="E13" s="130">
        <v>2928016.92</v>
      </c>
      <c r="F13" s="130">
        <v>2928016.92</v>
      </c>
      <c r="G13" s="26"/>
    </row>
    <row r="14" spans="1:7" ht="21" customHeight="1">
      <c r="A14" s="153">
        <v>221</v>
      </c>
      <c r="B14" s="153"/>
      <c r="C14" s="153"/>
      <c r="D14" s="125" t="s">
        <v>295</v>
      </c>
      <c r="E14" s="130">
        <v>334334</v>
      </c>
      <c r="F14" s="130">
        <v>334334</v>
      </c>
      <c r="G14" s="26"/>
    </row>
    <row r="15" spans="1:7" ht="21" customHeight="1">
      <c r="A15" s="153">
        <v>22102</v>
      </c>
      <c r="B15" s="153"/>
      <c r="C15" s="153"/>
      <c r="D15" s="125" t="s">
        <v>296</v>
      </c>
      <c r="E15" s="130">
        <v>334334</v>
      </c>
      <c r="F15" s="130">
        <v>334334</v>
      </c>
      <c r="G15" s="26"/>
    </row>
    <row r="16" spans="1:7" ht="21" customHeight="1">
      <c r="A16" s="153">
        <v>2210201</v>
      </c>
      <c r="B16" s="153"/>
      <c r="C16" s="153"/>
      <c r="D16" s="125" t="s">
        <v>297</v>
      </c>
      <c r="E16" s="130">
        <v>334334</v>
      </c>
      <c r="F16" s="130">
        <v>334334</v>
      </c>
      <c r="G16" s="26"/>
    </row>
    <row r="17" spans="1:7" ht="21" customHeight="1">
      <c r="A17" s="153">
        <v>210</v>
      </c>
      <c r="B17" s="153"/>
      <c r="C17" s="153"/>
      <c r="D17" s="125" t="s">
        <v>299</v>
      </c>
      <c r="E17" s="130">
        <v>244729</v>
      </c>
      <c r="F17" s="130">
        <v>244729</v>
      </c>
      <c r="G17" s="26"/>
    </row>
    <row r="18" spans="1:7" ht="21" customHeight="1">
      <c r="A18" s="153">
        <v>21005</v>
      </c>
      <c r="B18" s="153"/>
      <c r="C18" s="153"/>
      <c r="D18" s="125" t="s">
        <v>300</v>
      </c>
      <c r="E18" s="130">
        <v>244729</v>
      </c>
      <c r="F18" s="130">
        <v>244729</v>
      </c>
      <c r="G18" s="26"/>
    </row>
    <row r="19" spans="1:7" ht="21" customHeight="1">
      <c r="A19" s="153">
        <v>2100599</v>
      </c>
      <c r="B19" s="153"/>
      <c r="C19" s="153"/>
      <c r="D19" s="125" t="s">
        <v>301</v>
      </c>
      <c r="E19" s="130">
        <v>244729</v>
      </c>
      <c r="F19" s="130">
        <v>244729</v>
      </c>
      <c r="G19" s="26"/>
    </row>
    <row r="20" spans="1:7" ht="21" customHeight="1">
      <c r="A20" s="185"/>
      <c r="B20" s="185"/>
      <c r="C20" s="185"/>
      <c r="D20" s="27"/>
      <c r="E20" s="25"/>
      <c r="F20" s="25"/>
      <c r="G20" s="26"/>
    </row>
    <row r="21" spans="1:7" ht="21" customHeight="1">
      <c r="A21" s="185"/>
      <c r="B21" s="185"/>
      <c r="C21" s="185"/>
      <c r="D21" s="27"/>
      <c r="E21" s="26"/>
      <c r="F21" s="26"/>
      <c r="G21" s="26"/>
    </row>
  </sheetData>
  <sheetProtection/>
  <mergeCells count="25">
    <mergeCell ref="A20:C20"/>
    <mergeCell ref="A21:C21"/>
    <mergeCell ref="D4:D6"/>
    <mergeCell ref="E5:E6"/>
    <mergeCell ref="F5:F6"/>
    <mergeCell ref="G5:G6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1:B1"/>
    <mergeCell ref="A2:G2"/>
    <mergeCell ref="A4:C4"/>
    <mergeCell ref="E4:G4"/>
    <mergeCell ref="A5:C5"/>
    <mergeCell ref="A7:D7"/>
    <mergeCell ref="A3:D3"/>
  </mergeCells>
  <printOptions/>
  <pageMargins left="0.67" right="0.63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2"/>
  <sheetViews>
    <sheetView tabSelected="1" zoomScaleSheetLayoutView="100" zoomScalePageLayoutView="0" workbookViewId="0" topLeftCell="A13">
      <selection activeCell="A30" sqref="A30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0.25390625" style="0" customWidth="1"/>
  </cols>
  <sheetData>
    <row r="1" ht="14.25">
      <c r="A1" s="1" t="s">
        <v>196</v>
      </c>
    </row>
    <row r="2" spans="1:4" ht="15.75" customHeight="1">
      <c r="A2" s="158" t="s">
        <v>197</v>
      </c>
      <c r="B2" s="158"/>
      <c r="C2" s="158"/>
      <c r="D2" s="158"/>
    </row>
    <row r="3" spans="1:4" ht="14.25">
      <c r="A3" s="188" t="s">
        <v>221</v>
      </c>
      <c r="B3" s="188"/>
      <c r="C3" s="12"/>
      <c r="D3" s="20" t="s">
        <v>2</v>
      </c>
    </row>
    <row r="4" spans="1:4" ht="15.75" customHeight="1">
      <c r="A4" s="187" t="s">
        <v>198</v>
      </c>
      <c r="B4" s="186" t="s">
        <v>199</v>
      </c>
      <c r="C4" s="186"/>
      <c r="D4" s="186"/>
    </row>
    <row r="5" spans="1:4" ht="18" customHeight="1">
      <c r="A5" s="187"/>
      <c r="B5" s="14" t="s">
        <v>88</v>
      </c>
      <c r="C5" s="15" t="s">
        <v>92</v>
      </c>
      <c r="D5" s="15" t="s">
        <v>93</v>
      </c>
    </row>
    <row r="6" spans="1:4" ht="14.25">
      <c r="A6" s="16" t="s">
        <v>74</v>
      </c>
      <c r="B6" s="77">
        <f>SUM(B7+B12+B24+B29)</f>
        <v>7495221.620000001</v>
      </c>
      <c r="C6" s="77">
        <f>SUM(C7+C12+C24+C29)</f>
        <v>7495221.620000001</v>
      </c>
      <c r="D6" s="21"/>
    </row>
    <row r="7" spans="1:4" ht="14.25">
      <c r="A7" s="118" t="s">
        <v>272</v>
      </c>
      <c r="B7" s="76">
        <f>SUM(B8:B11)</f>
        <v>3275770.7</v>
      </c>
      <c r="C7" s="76">
        <f>SUM(C8:C11)</f>
        <v>3275770.7</v>
      </c>
      <c r="D7" s="18"/>
    </row>
    <row r="8" spans="1:4" ht="14.25">
      <c r="A8" s="201" t="s">
        <v>308</v>
      </c>
      <c r="B8" s="19">
        <v>841416</v>
      </c>
      <c r="C8" s="19">
        <v>841416</v>
      </c>
      <c r="D8" s="18"/>
    </row>
    <row r="9" spans="1:4" ht="14.25">
      <c r="A9" s="201" t="s">
        <v>309</v>
      </c>
      <c r="B9" s="19">
        <v>2060625.7</v>
      </c>
      <c r="C9" s="19">
        <v>2060625.7</v>
      </c>
      <c r="D9" s="18"/>
    </row>
    <row r="10" spans="1:4" ht="14.25">
      <c r="A10" s="201" t="s">
        <v>310</v>
      </c>
      <c r="B10" s="19">
        <v>129000</v>
      </c>
      <c r="C10" s="19">
        <v>129000</v>
      </c>
      <c r="D10" s="18"/>
    </row>
    <row r="11" spans="1:4" ht="14.25">
      <c r="A11" s="200" t="s">
        <v>311</v>
      </c>
      <c r="B11" s="19">
        <v>244729</v>
      </c>
      <c r="C11" s="19">
        <v>244729</v>
      </c>
      <c r="D11" s="18"/>
    </row>
    <row r="12" spans="1:4" ht="14.25">
      <c r="A12" s="118" t="s">
        <v>302</v>
      </c>
      <c r="B12" s="76">
        <f>SUM(B13:B23)</f>
        <v>911900</v>
      </c>
      <c r="C12" s="76">
        <f>SUM(C13:C23)</f>
        <v>911900</v>
      </c>
      <c r="D12" s="18"/>
    </row>
    <row r="13" spans="1:4" ht="14.25">
      <c r="A13" s="18" t="s">
        <v>273</v>
      </c>
      <c r="B13" s="19">
        <v>150000</v>
      </c>
      <c r="C13" s="19">
        <v>150000</v>
      </c>
      <c r="D13" s="18"/>
    </row>
    <row r="14" spans="1:4" ht="14.25">
      <c r="A14" s="18" t="s">
        <v>274</v>
      </c>
      <c r="B14" s="19">
        <v>30000</v>
      </c>
      <c r="C14" s="19">
        <v>30000</v>
      </c>
      <c r="D14" s="18"/>
    </row>
    <row r="15" spans="1:4" ht="14.25">
      <c r="A15" s="18" t="s">
        <v>283</v>
      </c>
      <c r="B15" s="19">
        <v>140000</v>
      </c>
      <c r="C15" s="19">
        <v>140000</v>
      </c>
      <c r="D15" s="18"/>
    </row>
    <row r="16" spans="1:4" ht="14.25">
      <c r="A16" s="18" t="s">
        <v>275</v>
      </c>
      <c r="B16" s="19">
        <v>90000</v>
      </c>
      <c r="C16" s="19">
        <v>90000</v>
      </c>
      <c r="D16" s="18"/>
    </row>
    <row r="17" spans="1:4" ht="14.25">
      <c r="A17" s="18" t="s">
        <v>276</v>
      </c>
      <c r="B17" s="19">
        <v>50000</v>
      </c>
      <c r="C17" s="19">
        <v>50000</v>
      </c>
      <c r="D17" s="18"/>
    </row>
    <row r="18" spans="1:4" ht="14.25">
      <c r="A18" s="18" t="s">
        <v>277</v>
      </c>
      <c r="B18" s="19">
        <v>50000</v>
      </c>
      <c r="C18" s="19">
        <v>50000</v>
      </c>
      <c r="D18" s="18"/>
    </row>
    <row r="19" spans="1:4" ht="14.25">
      <c r="A19" s="18" t="s">
        <v>278</v>
      </c>
      <c r="B19" s="19">
        <v>50000</v>
      </c>
      <c r="C19" s="19">
        <v>50000</v>
      </c>
      <c r="D19" s="18"/>
    </row>
    <row r="20" spans="1:4" ht="14.25">
      <c r="A20" s="18" t="s">
        <v>279</v>
      </c>
      <c r="B20" s="19">
        <v>20000</v>
      </c>
      <c r="C20" s="19">
        <v>20000</v>
      </c>
      <c r="D20" s="18"/>
    </row>
    <row r="21" spans="1:4" ht="14.25">
      <c r="A21" s="18" t="s">
        <v>280</v>
      </c>
      <c r="B21" s="19">
        <v>7100</v>
      </c>
      <c r="C21" s="19">
        <v>7100</v>
      </c>
      <c r="D21" s="18"/>
    </row>
    <row r="22" spans="1:4" ht="14.25">
      <c r="A22" s="18" t="s">
        <v>281</v>
      </c>
      <c r="B22" s="19">
        <v>80000</v>
      </c>
      <c r="C22" s="19">
        <v>80000</v>
      </c>
      <c r="D22" s="18"/>
    </row>
    <row r="23" spans="1:4" ht="14.25">
      <c r="A23" s="18" t="s">
        <v>282</v>
      </c>
      <c r="B23" s="19">
        <v>244800</v>
      </c>
      <c r="C23" s="19">
        <v>244800</v>
      </c>
      <c r="D23" s="18"/>
    </row>
    <row r="24" spans="1:4" ht="14.25">
      <c r="A24" s="118" t="s">
        <v>303</v>
      </c>
      <c r="B24" s="76">
        <f>SUM(B25:B27)</f>
        <v>3262350.9200000004</v>
      </c>
      <c r="C24" s="76">
        <f>SUM(C25:C27)</f>
        <v>3262350.9200000004</v>
      </c>
      <c r="D24" s="6"/>
    </row>
    <row r="25" spans="1:4" ht="14.25">
      <c r="A25" s="199" t="s">
        <v>305</v>
      </c>
      <c r="B25" s="19">
        <v>114025.2</v>
      </c>
      <c r="C25" s="19">
        <v>114025.2</v>
      </c>
      <c r="D25" s="6"/>
    </row>
    <row r="26" spans="1:4" ht="14.25">
      <c r="A26" s="199" t="s">
        <v>306</v>
      </c>
      <c r="B26" s="19">
        <v>2813991.72</v>
      </c>
      <c r="C26" s="19">
        <v>2813991.72</v>
      </c>
      <c r="D26" s="6"/>
    </row>
    <row r="27" spans="1:4" ht="14.25">
      <c r="A27" s="200" t="s">
        <v>307</v>
      </c>
      <c r="B27" s="19">
        <v>334334</v>
      </c>
      <c r="C27" s="19">
        <v>334334</v>
      </c>
      <c r="D27" s="6"/>
    </row>
    <row r="28" spans="1:4" ht="14.25">
      <c r="A28" s="121" t="s">
        <v>288</v>
      </c>
      <c r="B28" s="19">
        <v>0</v>
      </c>
      <c r="C28" s="19">
        <v>0</v>
      </c>
      <c r="D28" s="6"/>
    </row>
    <row r="29" spans="1:4" ht="14.25">
      <c r="A29" s="121" t="s">
        <v>289</v>
      </c>
      <c r="B29" s="78">
        <v>45200</v>
      </c>
      <c r="C29" s="78">
        <v>45200</v>
      </c>
      <c r="D29" s="6"/>
    </row>
    <row r="30" spans="1:4" ht="14.25">
      <c r="A30" s="18" t="s">
        <v>304</v>
      </c>
      <c r="B30" s="19">
        <v>45200</v>
      </c>
      <c r="C30" s="19">
        <v>45200</v>
      </c>
      <c r="D30" s="6"/>
    </row>
    <row r="31" spans="1:4" ht="14.25">
      <c r="A31" s="121" t="s">
        <v>290</v>
      </c>
      <c r="B31" s="19">
        <v>0</v>
      </c>
      <c r="C31" s="19">
        <v>0</v>
      </c>
      <c r="D31" s="6"/>
    </row>
    <row r="32" spans="1:4" ht="14.25">
      <c r="A32" s="121" t="s">
        <v>291</v>
      </c>
      <c r="B32" s="19">
        <v>0</v>
      </c>
      <c r="C32" s="19">
        <v>0</v>
      </c>
      <c r="D32" s="6"/>
    </row>
  </sheetData>
  <sheetProtection/>
  <mergeCells count="4">
    <mergeCell ref="A2:D2"/>
    <mergeCell ref="B4:D4"/>
    <mergeCell ref="A4:A5"/>
    <mergeCell ref="A3:B3"/>
  </mergeCells>
  <printOptions/>
  <pageMargins left="0.7480314960629921" right="0.7480314960629921" top="0.5118110236220472" bottom="0.3937007874015748" header="0.4330708661417323" footer="0.3543307086614173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zoomScalePageLayoutView="0" workbookViewId="0" topLeftCell="A10">
      <selection activeCell="C31" sqref="C31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201</v>
      </c>
    </row>
    <row r="2" spans="1:4" ht="18.75">
      <c r="A2" s="158" t="s">
        <v>202</v>
      </c>
      <c r="B2" s="158"/>
      <c r="C2" s="158"/>
      <c r="D2" s="158"/>
    </row>
    <row r="3" spans="1:4" ht="14.25">
      <c r="A3" t="s">
        <v>228</v>
      </c>
      <c r="B3" s="12"/>
      <c r="C3" s="12"/>
      <c r="D3" s="13" t="s">
        <v>2</v>
      </c>
    </row>
    <row r="4" spans="1:4" ht="24.75" customHeight="1">
      <c r="A4" s="187" t="s">
        <v>198</v>
      </c>
      <c r="B4" s="189" t="s">
        <v>224</v>
      </c>
      <c r="C4" s="186"/>
      <c r="D4" s="186"/>
    </row>
    <row r="5" spans="1:4" ht="27.75" customHeight="1">
      <c r="A5" s="187"/>
      <c r="B5" s="14" t="s">
        <v>88</v>
      </c>
      <c r="C5" s="15" t="s">
        <v>92</v>
      </c>
      <c r="D5" s="15" t="s">
        <v>93</v>
      </c>
    </row>
    <row r="6" spans="1:4" ht="14.25">
      <c r="A6" s="16" t="s">
        <v>200</v>
      </c>
      <c r="B6" s="17">
        <v>10000000</v>
      </c>
      <c r="C6" s="17">
        <v>10000000</v>
      </c>
      <c r="D6" s="17"/>
    </row>
    <row r="7" spans="1:4" ht="14.25">
      <c r="A7" s="18" t="s">
        <v>263</v>
      </c>
      <c r="B7" s="19"/>
      <c r="C7" s="19"/>
      <c r="D7" s="18"/>
    </row>
    <row r="8" spans="1:4" ht="14.25">
      <c r="A8" s="18"/>
      <c r="B8" s="19"/>
      <c r="C8" s="19"/>
      <c r="D8" s="18"/>
    </row>
    <row r="9" spans="1:4" ht="14.25">
      <c r="A9" s="18"/>
      <c r="B9" s="19"/>
      <c r="C9" s="19"/>
      <c r="D9" s="18"/>
    </row>
    <row r="10" spans="1:4" ht="14.25">
      <c r="A10" s="18"/>
      <c r="B10" s="19"/>
      <c r="C10" s="19"/>
      <c r="D10" s="18"/>
    </row>
    <row r="11" spans="1:4" ht="14.25">
      <c r="A11" s="18" t="s">
        <v>264</v>
      </c>
      <c r="B11" s="19">
        <v>9860800</v>
      </c>
      <c r="C11" s="19">
        <v>9860800</v>
      </c>
      <c r="D11" s="18"/>
    </row>
    <row r="12" spans="1:4" ht="14.25">
      <c r="A12" s="18" t="s">
        <v>265</v>
      </c>
      <c r="B12" s="19">
        <v>9860800</v>
      </c>
      <c r="C12" s="19">
        <v>9860800</v>
      </c>
      <c r="D12" s="18"/>
    </row>
    <row r="13" spans="1:4" ht="14.25">
      <c r="A13" s="18"/>
      <c r="B13" s="19"/>
      <c r="C13" s="19"/>
      <c r="D13" s="18"/>
    </row>
    <row r="14" spans="1:4" ht="14.25">
      <c r="A14" s="18"/>
      <c r="B14" s="19"/>
      <c r="C14" s="19"/>
      <c r="D14" s="18"/>
    </row>
    <row r="15" spans="1:4" ht="14.25">
      <c r="A15" s="18" t="s">
        <v>266</v>
      </c>
      <c r="B15" s="19"/>
      <c r="C15" s="19"/>
      <c r="D15" s="18"/>
    </row>
    <row r="16" spans="1:4" ht="14.25">
      <c r="A16" s="18"/>
      <c r="B16" s="19"/>
      <c r="C16" s="19"/>
      <c r="D16" s="18"/>
    </row>
    <row r="17" spans="1:4" ht="14.25">
      <c r="A17" s="18"/>
      <c r="B17" s="19"/>
      <c r="C17" s="19"/>
      <c r="D17" s="18"/>
    </row>
    <row r="18" spans="1:4" ht="14.25">
      <c r="A18" s="18"/>
      <c r="B18" s="19"/>
      <c r="C18" s="19"/>
      <c r="D18" s="18"/>
    </row>
    <row r="19" spans="1:4" ht="14.25">
      <c r="A19" s="18" t="s">
        <v>267</v>
      </c>
      <c r="B19" s="18"/>
      <c r="C19" s="18"/>
      <c r="D19" s="18"/>
    </row>
    <row r="20" spans="1:4" ht="14.25">
      <c r="A20" s="18"/>
      <c r="B20" s="18"/>
      <c r="C20" s="18"/>
      <c r="D20" s="18"/>
    </row>
    <row r="21" spans="1:4" ht="14.25">
      <c r="A21" s="18"/>
      <c r="B21" s="18"/>
      <c r="C21" s="18"/>
      <c r="D21" s="18"/>
    </row>
    <row r="22" spans="1:4" ht="14.25">
      <c r="A22" s="18"/>
      <c r="B22" s="18"/>
      <c r="C22" s="18"/>
      <c r="D22" s="18"/>
    </row>
    <row r="23" spans="1:4" ht="14.25">
      <c r="A23" s="18" t="s">
        <v>268</v>
      </c>
      <c r="B23" s="18"/>
      <c r="C23" s="18"/>
      <c r="D23" s="18"/>
    </row>
    <row r="24" spans="1:4" ht="14.25">
      <c r="A24" s="18"/>
      <c r="B24" s="18"/>
      <c r="C24" s="18"/>
      <c r="D24" s="18"/>
    </row>
    <row r="25" spans="1:4" ht="14.25">
      <c r="A25" s="18"/>
      <c r="B25" s="18"/>
      <c r="C25" s="18"/>
      <c r="D25" s="18"/>
    </row>
    <row r="26" spans="1:4" ht="14.25">
      <c r="A26" s="18"/>
      <c r="B26" s="18"/>
      <c r="C26" s="18"/>
      <c r="D26" s="18"/>
    </row>
    <row r="27" spans="1:4" ht="14.25">
      <c r="A27" s="18" t="s">
        <v>269</v>
      </c>
      <c r="B27" s="19"/>
      <c r="C27" s="19"/>
      <c r="D27" s="18"/>
    </row>
    <row r="28" spans="1:4" ht="14.25">
      <c r="A28" s="18"/>
      <c r="B28" s="19"/>
      <c r="C28" s="19"/>
      <c r="D28" s="18"/>
    </row>
    <row r="29" spans="1:4" ht="14.25">
      <c r="A29" s="18"/>
      <c r="B29" s="19"/>
      <c r="C29" s="19"/>
      <c r="D29" s="18"/>
    </row>
    <row r="30" spans="1:4" ht="14.25">
      <c r="A30" s="18"/>
      <c r="B30" s="19"/>
      <c r="C30" s="19"/>
      <c r="D30" s="18"/>
    </row>
    <row r="31" spans="1:4" ht="14.25">
      <c r="A31" s="18" t="s">
        <v>270</v>
      </c>
      <c r="B31" s="19">
        <v>139200</v>
      </c>
      <c r="C31" s="19">
        <v>139200</v>
      </c>
      <c r="D31" s="18"/>
    </row>
    <row r="32" spans="1:4" ht="14.25">
      <c r="A32" s="18" t="s">
        <v>271</v>
      </c>
      <c r="B32" s="19">
        <v>139200</v>
      </c>
      <c r="C32" s="19">
        <v>139200</v>
      </c>
      <c r="D32" s="18"/>
    </row>
    <row r="33" spans="1:4" ht="14.25">
      <c r="A33" s="18"/>
      <c r="B33" s="19"/>
      <c r="C33" s="19"/>
      <c r="D33" s="18"/>
    </row>
    <row r="34" spans="1:4" ht="14.25">
      <c r="A34" s="18"/>
      <c r="B34" s="19"/>
      <c r="C34" s="19"/>
      <c r="D34" s="18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2018-04-04T02:53:59Z</cp:lastPrinted>
  <dcterms:created xsi:type="dcterms:W3CDTF">2011-09-13T11:12:31Z</dcterms:created>
  <dcterms:modified xsi:type="dcterms:W3CDTF">2018-04-04T02:59:55Z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