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4" r:id="rId1"/>
  </sheets>
  <definedNames>
    <definedName name="_xlnm._FilterDatabase" localSheetId="0" hidden="1">汇总!$A$2:$J$81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<sst xmlns="http://schemas.openxmlformats.org/spreadsheetml/2006/main" count="318" uniqueCount="173">
  <si>
    <t>2021年度韶关市各县（市、区）“倍增计划”保费补贴资金安排表</t>
  </si>
  <si>
    <t>序号</t>
  </si>
  <si>
    <t>企业名称</t>
  </si>
  <si>
    <t>所在区域</t>
  </si>
  <si>
    <t>保险公司名称</t>
  </si>
  <si>
    <t>险种</t>
  </si>
  <si>
    <t>合同编号</t>
  </si>
  <si>
    <t>保费总额</t>
  </si>
  <si>
    <t>保费补贴金额</t>
  </si>
  <si>
    <t>小计</t>
  </si>
  <si>
    <t>广东省大宝山矿业有限公司</t>
  </si>
  <si>
    <t>曲江区</t>
  </si>
  <si>
    <t>中国人民财产保险股份有限公司韶关市分公司</t>
  </si>
  <si>
    <t>非煤矿山企业安全生产责任保险</t>
  </si>
  <si>
    <t>PZGE202044020000000038</t>
  </si>
  <si>
    <t>财产一切险</t>
  </si>
  <si>
    <t>PQYC202144020000000019</t>
  </si>
  <si>
    <t>机器损坏保险</t>
  </si>
  <si>
    <t>PQSD202144020000000016</t>
  </si>
  <si>
    <t>PQYC20214402000000020</t>
  </si>
  <si>
    <t>韶关市曲江区兴合化工有限公司</t>
  </si>
  <si>
    <t>中国平安财产保险股份有限公司</t>
  </si>
  <si>
    <t>安全生产责任险</t>
  </si>
  <si>
    <t>10417043901099357505</t>
  </si>
  <si>
    <t>太平财产保险有限公司韶关中心支公司</t>
  </si>
  <si>
    <t>200000238316</t>
  </si>
  <si>
    <t>韶关众康服饰实业有限公司</t>
  </si>
  <si>
    <t>中华联合财产保险股份有限公司</t>
  </si>
  <si>
    <t>财产综合险</t>
  </si>
  <si>
    <t>022144020134012A000003</t>
  </si>
  <si>
    <t>雇主安心保</t>
  </si>
  <si>
    <t>10417153901356134033</t>
  </si>
  <si>
    <t>韶关龙督装饰材料有限公司</t>
  </si>
  <si>
    <t>乐昌市</t>
  </si>
  <si>
    <t>中国太平洋财产保险股份有限公司</t>
  </si>
  <si>
    <t>机械设备</t>
  </si>
  <si>
    <t>AGUZ08002821QAAAA71P</t>
  </si>
  <si>
    <t>广东高尔德集团有限公司</t>
  </si>
  <si>
    <t>中国太平洋财产股份有限公司</t>
  </si>
  <si>
    <t>AGUZ08002821QAAAA2SC</t>
  </si>
  <si>
    <t>广东邦固化学科技有限公司</t>
  </si>
  <si>
    <t>南雄市</t>
  </si>
  <si>
    <t>中国人民财产保险股份有限公司</t>
  </si>
  <si>
    <t>危险化学品企业安全生产责任保险</t>
  </si>
  <si>
    <t>PZGG202144020000000035</t>
  </si>
  <si>
    <t>PZGG202044020000000021</t>
  </si>
  <si>
    <t>广东金鸿泰化工新材料有限公司</t>
  </si>
  <si>
    <t>PZGG202044020000000074</t>
  </si>
  <si>
    <t>中国太平洋财产保险股份有限公司韶关中心支公司</t>
  </si>
  <si>
    <t>安全生产责任保险</t>
  </si>
  <si>
    <t>AGUZ08056521QAAA5XSP</t>
  </si>
  <si>
    <t>广东衡光新材料科技有限公司</t>
  </si>
  <si>
    <t>10417153901316208280</t>
  </si>
  <si>
    <t>PZIT202044020000000008</t>
  </si>
  <si>
    <t>中国人寿财产保险股份有限公司</t>
  </si>
  <si>
    <t>企业财产保险</t>
  </si>
  <si>
    <t>801022020440293000010</t>
  </si>
  <si>
    <t>南雄市瑞泰新材料有限公司</t>
  </si>
  <si>
    <t>非煤矿山企业安全生产责任险</t>
  </si>
  <si>
    <t>PZGE202044020000000012</t>
  </si>
  <si>
    <t>0.07105 万元（2021.1.1-2021.4.24共114天）</t>
  </si>
  <si>
    <t>0.01105 万元（2021.1.1-2021.4.24共114天）</t>
  </si>
  <si>
    <t>PZGG202144020000000025</t>
  </si>
  <si>
    <t>0.210671 万元（2021.7.16-2021.12.31共169天）</t>
  </si>
  <si>
    <t>南雄市毅豪化工有限公司</t>
  </si>
  <si>
    <t>PZGG202044020000000040</t>
  </si>
  <si>
    <t>PZGG202144020000000051</t>
  </si>
  <si>
    <t>广东西顿新材料科技有限公司</t>
  </si>
  <si>
    <t>PZGG202044020000000019</t>
  </si>
  <si>
    <t>PZGG202144020000000036</t>
  </si>
  <si>
    <t>南雄志一精细化工有限公司</t>
  </si>
  <si>
    <t>大家财产保险有限责任公司韶关中心支公司</t>
  </si>
  <si>
    <t>2091201042020000003、
2094201042021000002</t>
  </si>
  <si>
    <t>中国人民财产保险股份有限公司韶关分公司</t>
  </si>
  <si>
    <t>PZGG202044020000000068</t>
  </si>
  <si>
    <t>PZGG202144020000000085</t>
  </si>
  <si>
    <t>广东自由能科技股份有限公司</t>
  </si>
  <si>
    <t>财产综合保险</t>
  </si>
  <si>
    <t>AGU208002921QAAA4M3E</t>
  </si>
  <si>
    <t>0.515745（2021.7.19-2021.12.31共166天）</t>
  </si>
  <si>
    <t>仁化县奥达胶合板有限公司</t>
  </si>
  <si>
    <t>仁化县</t>
  </si>
  <si>
    <t>财产基本险（2009版）</t>
  </si>
  <si>
    <t>PQBA202044020000000007</t>
  </si>
  <si>
    <t>PQBA202044020000000009</t>
  </si>
  <si>
    <t>PQBA202044020000000030</t>
  </si>
  <si>
    <t>雇主责任保险（1999版）</t>
  </si>
  <si>
    <t>PZFG202044020000000190</t>
  </si>
  <si>
    <t>2.0981.37</t>
  </si>
  <si>
    <t>雇主责任险</t>
  </si>
  <si>
    <t>10417153901039017081</t>
  </si>
  <si>
    <t>PQBA202144020000000006</t>
  </si>
  <si>
    <t>PQBA202144020000000007</t>
  </si>
  <si>
    <t>PQBA202144020000000026</t>
  </si>
  <si>
    <t>中国人民财产保险股份有限公司韶关市分公</t>
  </si>
  <si>
    <t>PZFG202144020000000232</t>
  </si>
  <si>
    <t>韶关益而高文具科技有限公司</t>
  </si>
  <si>
    <t>始兴县</t>
  </si>
  <si>
    <t>AGUZ08037121QAAA58QD</t>
  </si>
  <si>
    <t>250元（RMB）</t>
  </si>
  <si>
    <t>广东彤德新材料有限公司</t>
  </si>
  <si>
    <t>翁源县</t>
  </si>
  <si>
    <t>中国太平洋财产保险股份有限公司韶关市中心支公司</t>
  </si>
  <si>
    <t>财产保险</t>
  </si>
  <si>
    <t>AGUZ080029200006569G</t>
  </si>
  <si>
    <t>中国太平洋财产保险股份有限公司广东分公司</t>
  </si>
  <si>
    <t>AGUZ08002921QAAA7XXB</t>
  </si>
  <si>
    <t>PZGG202044020000000124</t>
  </si>
  <si>
    <t>PZGG202144020000000117</t>
  </si>
  <si>
    <t>广东青云山药业有限公司</t>
  </si>
  <si>
    <t>PQBB202044020000000103</t>
  </si>
  <si>
    <t>PQBB202144020000000099</t>
  </si>
  <si>
    <t>广东汇泉联骏化学工业有限公司</t>
  </si>
  <si>
    <t>中国人民财产保险韶关市分公司</t>
  </si>
  <si>
    <t>PZGG202044020000000067</t>
  </si>
  <si>
    <t>PZBT044020000000112</t>
  </si>
  <si>
    <t>PZGG202144020000000078</t>
  </si>
  <si>
    <t>PZBT202144020000000276</t>
  </si>
  <si>
    <t>翁源县中瀚民福涂料有限公司</t>
  </si>
  <si>
    <t>PZGG202144020000000090</t>
  </si>
  <si>
    <t>韶关鹏瑞环保科技有限公司</t>
  </si>
  <si>
    <t>PZIT202144020000000045</t>
  </si>
  <si>
    <t>新丰博兴聚合材料有限公司</t>
  </si>
  <si>
    <t>新丰县</t>
  </si>
  <si>
    <t>10417113901316663040</t>
  </si>
  <si>
    <t>PZGG202044020000000127</t>
  </si>
  <si>
    <t>广东硕成科技股份有限公司</t>
  </si>
  <si>
    <t>乳源瑶族自治县</t>
  </si>
  <si>
    <t>PQBB202044020000000207/
PQBB202144020000000193</t>
  </si>
  <si>
    <t>PZFG202044020000000018/PZFG202144020000000028</t>
  </si>
  <si>
    <t>安全责任险</t>
  </si>
  <si>
    <t>PZGG202044020000000057</t>
  </si>
  <si>
    <t>广东永恒化学制剂有限公司</t>
  </si>
  <si>
    <t>PZGG202144020000000087/PZGG202044020000000077</t>
  </si>
  <si>
    <t>恒扬（韶关）工业有限公司</t>
  </si>
  <si>
    <t>PQBB202044020000000130</t>
  </si>
  <si>
    <t>PZBT202044020000000027/PZBT202144020000000103</t>
  </si>
  <si>
    <t>广东天恒液压机械有限公司</t>
  </si>
  <si>
    <t>韶关高新区</t>
  </si>
  <si>
    <t>雇主责任保险</t>
  </si>
  <si>
    <t>PZFG202144020000000212</t>
  </si>
  <si>
    <t>0.28137（补贴期限2021.7.27-12.31，158天）</t>
  </si>
  <si>
    <t>PZFG202044020000000157</t>
  </si>
  <si>
    <t>0.368630（补贴期限2021.1.1-7.26，207天）</t>
  </si>
  <si>
    <t>PQBB202144020000000262</t>
  </si>
  <si>
    <t>0.040986 （补贴期限2021.11.18-12.31，44天）</t>
  </si>
  <si>
    <t>PQBB202044029000000212</t>
  </si>
  <si>
    <t>0.187709 （补贴期限2021.1.1-8.31，243天）</t>
  </si>
  <si>
    <t>广东莱雅新化工科技有限公司</t>
  </si>
  <si>
    <t>PZCG202044020000000111</t>
  </si>
  <si>
    <t>10417223901473231905</t>
  </si>
  <si>
    <r>
      <rPr>
        <sz val="12"/>
        <color rgb="FF000000"/>
        <rFont val="仿宋_GB2312"/>
        <charset val="134"/>
      </rPr>
      <t>10417223901473234621</t>
    </r>
    <r>
      <rPr>
        <sz val="12"/>
        <color indexed="8"/>
        <rFont val="Nimbus Roman No9 L"/>
        <charset val="0"/>
      </rPr>
      <t xml:space="preserve">	</t>
    </r>
  </si>
  <si>
    <t>PQBB202044020000000257</t>
  </si>
  <si>
    <t>PQBB202044020000000258</t>
  </si>
  <si>
    <t>PQBB202144020000000230</t>
  </si>
  <si>
    <t>韶关市和荣化工有限公司</t>
  </si>
  <si>
    <t>PZGG202144020000000007</t>
  </si>
  <si>
    <t>0.290701（补贴期限2021.6.3-12.31，212天）</t>
  </si>
  <si>
    <t>广东丹霞生物制药有限公司</t>
  </si>
  <si>
    <t>PZGG202044020000000066</t>
  </si>
  <si>
    <r>
      <rPr>
        <sz val="12"/>
        <color rgb="FF000000"/>
        <rFont val="仿宋_GB2312"/>
        <charset val="134"/>
      </rPr>
      <t>0.261781（补贴期限2021.1.1-10.27，300天）</t>
    </r>
    <r>
      <rPr>
        <sz val="12"/>
        <color indexed="8"/>
        <rFont val="Nimbus Roman No9 L"/>
        <charset val="0"/>
      </rPr>
      <t> </t>
    </r>
  </si>
  <si>
    <t>韶关市合众化工有限公司</t>
  </si>
  <si>
    <t>PZGG202144020000000071</t>
  </si>
  <si>
    <t>PZGG202044020000000060</t>
  </si>
  <si>
    <t>AGUZ08002821QAAAA43R</t>
  </si>
  <si>
    <t>广东金志利科技有限公司</t>
  </si>
  <si>
    <t>曲江区（装备园）</t>
  </si>
  <si>
    <t>天安财产保险股份有限公司</t>
  </si>
  <si>
    <t>6303234010220200000001</t>
  </si>
  <si>
    <t>AGUZ08002920Q007509B</t>
  </si>
  <si>
    <t>AGUZ08002921QAAALUSE</t>
  </si>
  <si>
    <t>AGUZ08002920Q000898K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</si>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</sst>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color rgb="FF000000"/>
      <name val="仿宋_GB2312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Nimbus Roman No9 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view="pageBreakPreview" zoomScaleNormal="100" workbookViewId="0">
      <pane ySplit="2" topLeftCell="A3" activePane="bottomLeft" state="frozen"/>
      <selection/>
      <selection pane="bottomLeft" activeCell="L7" sqref="L7"/>
    </sheetView>
  </sheetViews>
  <sheetFormatPr defaultColWidth="9" defaultRowHeight="14.25"/>
  <cols>
    <col min="1" max="1" width="5.625" customWidth="1"/>
    <col min="2" max="3" width="18.25" customWidth="1"/>
    <col min="4" max="4" width="24.625" customWidth="1"/>
    <col min="5" max="5" width="19.75" customWidth="1"/>
    <col min="6" max="6" width="25.5" style="3" customWidth="1"/>
    <col min="7" max="7" width="11.5" style="4" customWidth="1"/>
    <col min="8" max="8" width="13.375" style="4" hidden="1" customWidth="1"/>
    <col min="9" max="10" width="13.6083333333333" style="4" customWidth="1"/>
  </cols>
  <sheetData>
    <row r="1" ht="6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4" t="s">
        <v>8</v>
      </c>
      <c r="J2" s="6" t="s">
        <v>9</v>
      </c>
    </row>
    <row r="3" customFormat="1" ht="50" customHeight="1" spans="1:10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10">
        <v>215430</v>
      </c>
      <c r="H3" s="11">
        <v>0.17118</v>
      </c>
      <c r="I3" s="15">
        <v>200000</v>
      </c>
      <c r="J3" s="15">
        <f>I3</f>
        <v>200000</v>
      </c>
    </row>
    <row r="4" customFormat="1" ht="50" customHeight="1" spans="1:10">
      <c r="A4" s="8"/>
      <c r="B4" s="8"/>
      <c r="C4" s="8"/>
      <c r="D4" s="8" t="s">
        <v>12</v>
      </c>
      <c r="E4" s="8" t="s">
        <v>15</v>
      </c>
      <c r="F4" s="9" t="s">
        <v>16</v>
      </c>
      <c r="G4" s="10">
        <v>90716.32</v>
      </c>
      <c r="H4" s="11">
        <v>0.101445</v>
      </c>
      <c r="I4" s="15"/>
      <c r="J4" s="15"/>
    </row>
    <row r="5" customFormat="1" ht="50" customHeight="1" spans="1:10">
      <c r="A5" s="8"/>
      <c r="B5" s="8"/>
      <c r="C5" s="8"/>
      <c r="D5" s="8" t="s">
        <v>12</v>
      </c>
      <c r="E5" s="8" t="s">
        <v>17</v>
      </c>
      <c r="F5" s="9" t="s">
        <v>18</v>
      </c>
      <c r="G5" s="10">
        <v>43536.74</v>
      </c>
      <c r="H5" s="11">
        <v>0.32348</v>
      </c>
      <c r="I5" s="15"/>
      <c r="J5" s="15"/>
    </row>
    <row r="6" customFormat="1" ht="50" customHeight="1" spans="1:10">
      <c r="A6" s="8"/>
      <c r="B6" s="8"/>
      <c r="C6" s="8"/>
      <c r="D6" s="8" t="s">
        <v>12</v>
      </c>
      <c r="E6" s="8" t="s">
        <v>15</v>
      </c>
      <c r="F6" s="9" t="s">
        <v>19</v>
      </c>
      <c r="G6" s="10">
        <v>108310.2</v>
      </c>
      <c r="H6" s="11">
        <v>1.04</v>
      </c>
      <c r="I6" s="15"/>
      <c r="J6" s="15"/>
    </row>
    <row r="7" customFormat="1" ht="50" customHeight="1" spans="1:10">
      <c r="A7" s="8">
        <v>2</v>
      </c>
      <c r="B7" s="8" t="s">
        <v>20</v>
      </c>
      <c r="C7" s="8" t="s">
        <v>11</v>
      </c>
      <c r="D7" s="8" t="s">
        <v>21</v>
      </c>
      <c r="E7" s="8" t="s">
        <v>22</v>
      </c>
      <c r="F7" s="27" t="s">
        <v>23</v>
      </c>
      <c r="G7" s="10">
        <v>9424.1</v>
      </c>
      <c r="H7" s="11">
        <v>0.471205</v>
      </c>
      <c r="I7" s="10">
        <v>4712.05</v>
      </c>
      <c r="J7" s="10">
        <f>SUM(I7:I8)</f>
        <v>6034.79</v>
      </c>
    </row>
    <row r="8" customFormat="1" ht="50" customHeight="1" spans="1:10">
      <c r="A8" s="12"/>
      <c r="B8" s="8"/>
      <c r="C8" s="8"/>
      <c r="D8" s="8" t="s">
        <v>24</v>
      </c>
      <c r="E8" s="8" t="s">
        <v>22</v>
      </c>
      <c r="F8" s="27" t="s">
        <v>25</v>
      </c>
      <c r="G8" s="10">
        <v>2645.48</v>
      </c>
      <c r="H8" s="11">
        <v>0.132274</v>
      </c>
      <c r="I8" s="10">
        <v>1322.74</v>
      </c>
      <c r="J8" s="10"/>
    </row>
    <row r="9" customFormat="1" ht="50" customHeight="1" spans="1:10">
      <c r="A9" s="8">
        <v>3</v>
      </c>
      <c r="B9" s="8" t="s">
        <v>26</v>
      </c>
      <c r="C9" s="8" t="s">
        <v>11</v>
      </c>
      <c r="D9" s="13" t="s">
        <v>27</v>
      </c>
      <c r="E9" s="13" t="s">
        <v>28</v>
      </c>
      <c r="F9" s="13" t="s">
        <v>29</v>
      </c>
      <c r="G9" s="10">
        <v>32767.54</v>
      </c>
      <c r="H9" s="10">
        <v>16383.77</v>
      </c>
      <c r="I9" s="10">
        <v>16383.77</v>
      </c>
      <c r="J9" s="10">
        <f>SUM(I9:I10)</f>
        <v>19811.37</v>
      </c>
    </row>
    <row r="10" customFormat="1" ht="50" customHeight="1" spans="1:10">
      <c r="A10" s="8"/>
      <c r="B10" s="8"/>
      <c r="C10" s="8"/>
      <c r="D10" s="13" t="s">
        <v>21</v>
      </c>
      <c r="E10" s="13" t="s">
        <v>30</v>
      </c>
      <c r="F10" s="28" t="s">
        <v>31</v>
      </c>
      <c r="G10" s="10">
        <v>6855.19</v>
      </c>
      <c r="H10" s="10">
        <v>3427.6</v>
      </c>
      <c r="I10" s="10">
        <v>3427.6</v>
      </c>
      <c r="J10" s="10"/>
    </row>
    <row r="11" s="1" customFormat="1" ht="50" customHeight="1" spans="1:10">
      <c r="A11" s="8">
        <v>4</v>
      </c>
      <c r="B11" s="8" t="s">
        <v>32</v>
      </c>
      <c r="C11" s="8" t="s">
        <v>33</v>
      </c>
      <c r="D11" s="8" t="s">
        <v>34</v>
      </c>
      <c r="E11" s="8" t="s">
        <v>35</v>
      </c>
      <c r="F11" s="9" t="s">
        <v>36</v>
      </c>
      <c r="G11" s="10">
        <v>5214.24</v>
      </c>
      <c r="H11" s="11">
        <v>0.2486</v>
      </c>
      <c r="I11" s="11">
        <v>2607.12</v>
      </c>
      <c r="J11" s="11">
        <f>I11</f>
        <v>2607.12</v>
      </c>
    </row>
    <row r="12" s="1" customFormat="1" ht="50" customHeight="1" spans="1:10">
      <c r="A12" s="8">
        <v>5</v>
      </c>
      <c r="B12" s="8" t="s">
        <v>37</v>
      </c>
      <c r="C12" s="8" t="s">
        <v>33</v>
      </c>
      <c r="D12" s="8" t="s">
        <v>38</v>
      </c>
      <c r="E12" s="8" t="s">
        <v>35</v>
      </c>
      <c r="F12" s="9" t="s">
        <v>39</v>
      </c>
      <c r="G12" s="10">
        <v>6604.93</v>
      </c>
      <c r="H12" s="11"/>
      <c r="I12" s="11">
        <v>3302.47</v>
      </c>
      <c r="J12" s="11">
        <f>I12</f>
        <v>3302.47</v>
      </c>
    </row>
    <row r="13" ht="50" customHeight="1" spans="1:10">
      <c r="A13" s="8">
        <v>6</v>
      </c>
      <c r="B13" s="8" t="s">
        <v>40</v>
      </c>
      <c r="C13" s="8" t="s">
        <v>41</v>
      </c>
      <c r="D13" s="8" t="s">
        <v>42</v>
      </c>
      <c r="E13" s="8" t="s">
        <v>43</v>
      </c>
      <c r="F13" s="9" t="s">
        <v>44</v>
      </c>
      <c r="G13" s="10">
        <v>25557.28</v>
      </c>
      <c r="H13" s="11">
        <v>0.23</v>
      </c>
      <c r="I13" s="11">
        <v>12778.64</v>
      </c>
      <c r="J13" s="11">
        <f>SUM(I13:I14)</f>
        <v>23613.87</v>
      </c>
    </row>
    <row r="14" ht="50" customHeight="1" spans="1:10">
      <c r="A14" s="8"/>
      <c r="B14" s="8"/>
      <c r="C14" s="8"/>
      <c r="D14" s="8" t="s">
        <v>42</v>
      </c>
      <c r="E14" s="8" t="s">
        <v>43</v>
      </c>
      <c r="F14" s="9" t="s">
        <v>45</v>
      </c>
      <c r="G14" s="10">
        <v>21670.46</v>
      </c>
      <c r="H14" s="11">
        <v>0.142</v>
      </c>
      <c r="I14" s="11">
        <v>10835.23</v>
      </c>
      <c r="J14" s="11"/>
    </row>
    <row r="15" ht="50" customHeight="1" spans="1:10">
      <c r="A15" s="8">
        <v>7</v>
      </c>
      <c r="B15" s="8" t="s">
        <v>46</v>
      </c>
      <c r="C15" s="8" t="s">
        <v>41</v>
      </c>
      <c r="D15" s="8" t="s">
        <v>12</v>
      </c>
      <c r="E15" s="8" t="s">
        <v>43</v>
      </c>
      <c r="F15" s="9" t="s">
        <v>47</v>
      </c>
      <c r="G15" s="10">
        <v>12525.58</v>
      </c>
      <c r="H15" s="11">
        <v>0.363</v>
      </c>
      <c r="I15" s="11">
        <v>6262.79</v>
      </c>
      <c r="J15" s="11">
        <f>SUM(I15:I16)</f>
        <v>7179.02</v>
      </c>
    </row>
    <row r="16" ht="50" customHeight="1" spans="1:10">
      <c r="A16" s="8"/>
      <c r="B16" s="8"/>
      <c r="C16" s="8"/>
      <c r="D16" s="8" t="s">
        <v>48</v>
      </c>
      <c r="E16" s="8" t="s">
        <v>49</v>
      </c>
      <c r="F16" s="9" t="s">
        <v>50</v>
      </c>
      <c r="G16" s="10">
        <v>1832.46</v>
      </c>
      <c r="H16" s="11">
        <v>0.04097</v>
      </c>
      <c r="I16" s="11">
        <v>916.23</v>
      </c>
      <c r="J16" s="11"/>
    </row>
    <row r="17" ht="50" customHeight="1" spans="1:10">
      <c r="A17" s="8">
        <v>8</v>
      </c>
      <c r="B17" s="8" t="s">
        <v>51</v>
      </c>
      <c r="C17" s="8" t="s">
        <v>41</v>
      </c>
      <c r="D17" s="8" t="s">
        <v>21</v>
      </c>
      <c r="E17" s="8" t="s">
        <v>49</v>
      </c>
      <c r="F17" s="27" t="s">
        <v>52</v>
      </c>
      <c r="G17" s="10">
        <v>6881.1</v>
      </c>
      <c r="H17" s="11">
        <v>2</v>
      </c>
      <c r="I17" s="10">
        <v>3440.55</v>
      </c>
      <c r="J17" s="10">
        <f>SUM(I17:I19)</f>
        <v>8922.66</v>
      </c>
    </row>
    <row r="18" ht="50" customHeight="1" spans="1:10">
      <c r="A18" s="8"/>
      <c r="B18" s="8"/>
      <c r="C18" s="8"/>
      <c r="D18" s="8" t="s">
        <v>42</v>
      </c>
      <c r="E18" s="8" t="s">
        <v>49</v>
      </c>
      <c r="F18" s="9" t="s">
        <v>53</v>
      </c>
      <c r="G18" s="10">
        <v>5378.08</v>
      </c>
      <c r="H18" s="11"/>
      <c r="I18" s="10">
        <v>2689.04</v>
      </c>
      <c r="J18" s="10"/>
    </row>
    <row r="19" ht="50" customHeight="1" spans="1:10">
      <c r="A19" s="8"/>
      <c r="B19" s="8"/>
      <c r="C19" s="8"/>
      <c r="D19" s="8" t="s">
        <v>54</v>
      </c>
      <c r="E19" s="8" t="s">
        <v>55</v>
      </c>
      <c r="F19" s="27" t="s">
        <v>56</v>
      </c>
      <c r="G19" s="10">
        <v>5586.14</v>
      </c>
      <c r="H19" s="11"/>
      <c r="I19" s="10">
        <v>2793.07</v>
      </c>
      <c r="J19" s="10"/>
    </row>
    <row r="20" ht="50" customHeight="1" spans="1:10">
      <c r="A20" s="8">
        <v>9</v>
      </c>
      <c r="B20" s="8" t="s">
        <v>57</v>
      </c>
      <c r="C20" s="8" t="s">
        <v>41</v>
      </c>
      <c r="D20" s="8" t="s">
        <v>12</v>
      </c>
      <c r="E20" s="8" t="s">
        <v>58</v>
      </c>
      <c r="F20" s="9" t="s">
        <v>59</v>
      </c>
      <c r="G20" s="10">
        <v>1421</v>
      </c>
      <c r="H20" s="11" t="s">
        <v>60</v>
      </c>
      <c r="I20" s="11">
        <v>710.5</v>
      </c>
      <c r="J20" s="11">
        <f>SUM(I20:I22)</f>
        <v>2927.71</v>
      </c>
    </row>
    <row r="21" ht="50" customHeight="1" spans="1:10">
      <c r="A21" s="8"/>
      <c r="B21" s="8"/>
      <c r="C21" s="8"/>
      <c r="D21" s="8" t="s">
        <v>12</v>
      </c>
      <c r="E21" s="8" t="s">
        <v>58</v>
      </c>
      <c r="F21" s="9" t="s">
        <v>59</v>
      </c>
      <c r="G21" s="10">
        <v>221</v>
      </c>
      <c r="H21" s="11" t="s">
        <v>61</v>
      </c>
      <c r="I21" s="11">
        <v>110.5</v>
      </c>
      <c r="J21" s="11"/>
    </row>
    <row r="22" ht="50" customHeight="1" spans="1:10">
      <c r="A22" s="8"/>
      <c r="B22" s="8"/>
      <c r="C22" s="8"/>
      <c r="D22" s="8" t="s">
        <v>12</v>
      </c>
      <c r="E22" s="8" t="s">
        <v>43</v>
      </c>
      <c r="F22" s="9" t="s">
        <v>62</v>
      </c>
      <c r="G22" s="10">
        <v>4213.42</v>
      </c>
      <c r="H22" s="11" t="s">
        <v>63</v>
      </c>
      <c r="I22" s="11">
        <v>2106.71</v>
      </c>
      <c r="J22" s="11"/>
    </row>
    <row r="23" ht="50" customHeight="1" spans="1:10">
      <c r="A23" s="8">
        <v>10</v>
      </c>
      <c r="B23" s="8" t="s">
        <v>64</v>
      </c>
      <c r="C23" s="8" t="s">
        <v>41</v>
      </c>
      <c r="D23" s="8" t="s">
        <v>12</v>
      </c>
      <c r="E23" s="8" t="s">
        <v>22</v>
      </c>
      <c r="F23" s="9" t="s">
        <v>65</v>
      </c>
      <c r="G23" s="10">
        <v>30114.76</v>
      </c>
      <c r="H23" s="11">
        <v>0.416529</v>
      </c>
      <c r="I23" s="11">
        <v>15057.38</v>
      </c>
      <c r="J23" s="11">
        <f>SUM(I23:I24)</f>
        <v>22596.67</v>
      </c>
    </row>
    <row r="24" ht="50" customHeight="1" spans="1:10">
      <c r="A24" s="8"/>
      <c r="B24" s="8"/>
      <c r="C24" s="8"/>
      <c r="D24" s="8" t="s">
        <v>12</v>
      </c>
      <c r="E24" s="8" t="s">
        <v>22</v>
      </c>
      <c r="F24" s="9" t="s">
        <v>66</v>
      </c>
      <c r="G24" s="10">
        <v>15078.58</v>
      </c>
      <c r="H24" s="11">
        <v>1.274424</v>
      </c>
      <c r="I24" s="11">
        <v>7539.29</v>
      </c>
      <c r="J24" s="11"/>
    </row>
    <row r="25" ht="50" customHeight="1" spans="1:10">
      <c r="A25" s="8">
        <v>11</v>
      </c>
      <c r="B25" s="8" t="s">
        <v>67</v>
      </c>
      <c r="C25" s="8" t="s">
        <v>41</v>
      </c>
      <c r="D25" s="8" t="s">
        <v>12</v>
      </c>
      <c r="E25" s="8" t="s">
        <v>43</v>
      </c>
      <c r="F25" s="9" t="s">
        <v>68</v>
      </c>
      <c r="G25" s="10">
        <v>11608.72</v>
      </c>
      <c r="H25" s="11">
        <v>2.052174</v>
      </c>
      <c r="I25" s="11">
        <v>5804.36</v>
      </c>
      <c r="J25" s="11">
        <f>SUM(I25:I26)</f>
        <v>12131.98</v>
      </c>
    </row>
    <row r="26" ht="50" customHeight="1" spans="1:10">
      <c r="A26" s="8"/>
      <c r="B26" s="8"/>
      <c r="C26" s="8"/>
      <c r="D26" s="8" t="s">
        <v>12</v>
      </c>
      <c r="E26" s="8" t="s">
        <v>43</v>
      </c>
      <c r="F26" s="9" t="s">
        <v>69</v>
      </c>
      <c r="G26" s="10">
        <v>12655.24</v>
      </c>
      <c r="H26" s="11">
        <v>1.532172</v>
      </c>
      <c r="I26" s="11">
        <v>6327.62</v>
      </c>
      <c r="J26" s="11"/>
    </row>
    <row r="27" ht="50" customHeight="1" spans="1:10">
      <c r="A27" s="8">
        <v>12</v>
      </c>
      <c r="B27" s="8" t="s">
        <v>70</v>
      </c>
      <c r="C27" s="8" t="s">
        <v>41</v>
      </c>
      <c r="D27" s="8" t="s">
        <v>71</v>
      </c>
      <c r="E27" s="8" t="s">
        <v>28</v>
      </c>
      <c r="F27" s="9" t="s">
        <v>72</v>
      </c>
      <c r="G27" s="10">
        <v>18000</v>
      </c>
      <c r="H27" s="11">
        <v>0.413576</v>
      </c>
      <c r="I27" s="11">
        <v>9000</v>
      </c>
      <c r="J27" s="11">
        <f>SUM(I27:I29)</f>
        <v>20574.45</v>
      </c>
    </row>
    <row r="28" ht="50" customHeight="1" spans="1:10">
      <c r="A28" s="8"/>
      <c r="B28" s="8"/>
      <c r="C28" s="8"/>
      <c r="D28" s="8" t="s">
        <v>73</v>
      </c>
      <c r="E28" s="8" t="s">
        <v>43</v>
      </c>
      <c r="F28" s="9" t="s">
        <v>74</v>
      </c>
      <c r="G28" s="10">
        <v>18885.62</v>
      </c>
      <c r="H28" s="11">
        <v>0.24018</v>
      </c>
      <c r="I28" s="11">
        <v>9442.81</v>
      </c>
      <c r="J28" s="11"/>
    </row>
    <row r="29" ht="50" customHeight="1" spans="1:10">
      <c r="A29" s="8"/>
      <c r="B29" s="8"/>
      <c r="C29" s="8"/>
      <c r="D29" s="8" t="s">
        <v>73</v>
      </c>
      <c r="E29" s="8" t="s">
        <v>43</v>
      </c>
      <c r="F29" s="9" t="s">
        <v>75</v>
      </c>
      <c r="G29" s="10">
        <v>4263.28</v>
      </c>
      <c r="H29" s="11">
        <v>0.38005</v>
      </c>
      <c r="I29" s="11">
        <v>2131.64</v>
      </c>
      <c r="J29" s="11"/>
    </row>
    <row r="30" s="1" customFormat="1" ht="50" customHeight="1" spans="1:10">
      <c r="A30" s="8">
        <v>13</v>
      </c>
      <c r="B30" s="8" t="s">
        <v>76</v>
      </c>
      <c r="C30" s="8" t="s">
        <v>41</v>
      </c>
      <c r="D30" s="8" t="s">
        <v>48</v>
      </c>
      <c r="E30" s="8" t="s">
        <v>77</v>
      </c>
      <c r="F30" s="9" t="s">
        <v>78</v>
      </c>
      <c r="G30" s="10">
        <v>10314.9</v>
      </c>
      <c r="H30" s="11" t="s">
        <v>79</v>
      </c>
      <c r="I30" s="11">
        <v>5157.45</v>
      </c>
      <c r="J30" s="11">
        <f>I30</f>
        <v>5157.45</v>
      </c>
    </row>
    <row r="31" s="1" customFormat="1" ht="30" customHeight="1" spans="1:10">
      <c r="A31" s="8">
        <v>14</v>
      </c>
      <c r="B31" s="8" t="s">
        <v>80</v>
      </c>
      <c r="C31" s="8" t="s">
        <v>81</v>
      </c>
      <c r="D31" s="8" t="s">
        <v>12</v>
      </c>
      <c r="E31" s="8" t="s">
        <v>82</v>
      </c>
      <c r="F31" s="9" t="s">
        <v>83</v>
      </c>
      <c r="G31" s="10">
        <v>7935.3</v>
      </c>
      <c r="H31" s="11">
        <v>0.396765</v>
      </c>
      <c r="I31" s="10">
        <v>200000</v>
      </c>
      <c r="J31" s="10">
        <f>I31</f>
        <v>200000</v>
      </c>
    </row>
    <row r="32" s="1" customFormat="1" ht="30" customHeight="1" spans="1:10">
      <c r="A32" s="8"/>
      <c r="B32" s="8"/>
      <c r="C32" s="8"/>
      <c r="D32" s="8" t="s">
        <v>12</v>
      </c>
      <c r="E32" s="8" t="s">
        <v>82</v>
      </c>
      <c r="F32" s="9" t="s">
        <v>84</v>
      </c>
      <c r="G32" s="10">
        <v>1830.82</v>
      </c>
      <c r="H32" s="11">
        <v>0.091541</v>
      </c>
      <c r="I32" s="10"/>
      <c r="J32" s="10"/>
    </row>
    <row r="33" s="1" customFormat="1" ht="30" customHeight="1" spans="1:10">
      <c r="A33" s="8"/>
      <c r="B33" s="8"/>
      <c r="C33" s="8"/>
      <c r="D33" s="8" t="s">
        <v>12</v>
      </c>
      <c r="E33" s="8" t="s">
        <v>82</v>
      </c>
      <c r="F33" s="9" t="s">
        <v>85</v>
      </c>
      <c r="G33" s="10">
        <v>25350.1</v>
      </c>
      <c r="H33" s="11">
        <v>1.267505</v>
      </c>
      <c r="I33" s="10"/>
      <c r="J33" s="10"/>
    </row>
    <row r="34" s="1" customFormat="1" ht="30" customHeight="1" spans="1:10">
      <c r="A34" s="8"/>
      <c r="B34" s="8"/>
      <c r="C34" s="8"/>
      <c r="D34" s="8" t="s">
        <v>12</v>
      </c>
      <c r="E34" s="8" t="s">
        <v>86</v>
      </c>
      <c r="F34" s="9" t="s">
        <v>87</v>
      </c>
      <c r="G34" s="10">
        <v>102467.68</v>
      </c>
      <c r="H34" s="11" t="s">
        <v>88</v>
      </c>
      <c r="I34" s="10"/>
      <c r="J34" s="10"/>
    </row>
    <row r="35" s="1" customFormat="1" ht="30" customHeight="1" spans="1:10">
      <c r="A35" s="8"/>
      <c r="B35" s="8"/>
      <c r="C35" s="8"/>
      <c r="D35" s="8" t="s">
        <v>21</v>
      </c>
      <c r="E35" s="8" t="s">
        <v>89</v>
      </c>
      <c r="F35" s="27" t="s">
        <v>90</v>
      </c>
      <c r="G35" s="10">
        <v>85485.36</v>
      </c>
      <c r="H35" s="11">
        <v>4.274268</v>
      </c>
      <c r="I35" s="10"/>
      <c r="J35" s="10"/>
    </row>
    <row r="36" s="1" customFormat="1" ht="30" customHeight="1" spans="1:10">
      <c r="A36" s="8"/>
      <c r="B36" s="8"/>
      <c r="C36" s="8"/>
      <c r="D36" s="8" t="s">
        <v>12</v>
      </c>
      <c r="E36" s="8" t="s">
        <v>82</v>
      </c>
      <c r="F36" s="9" t="s">
        <v>91</v>
      </c>
      <c r="G36" s="10">
        <v>32386.76</v>
      </c>
      <c r="H36" s="11">
        <v>1.619338</v>
      </c>
      <c r="I36" s="10"/>
      <c r="J36" s="10"/>
    </row>
    <row r="37" s="1" customFormat="1" ht="30" customHeight="1" spans="1:10">
      <c r="A37" s="8"/>
      <c r="B37" s="8"/>
      <c r="C37" s="8"/>
      <c r="D37" s="8" t="s">
        <v>12</v>
      </c>
      <c r="E37" s="8" t="s">
        <v>82</v>
      </c>
      <c r="F37" s="9" t="s">
        <v>92</v>
      </c>
      <c r="G37" s="10">
        <v>6635.34</v>
      </c>
      <c r="H37" s="11">
        <v>0.331767</v>
      </c>
      <c r="I37" s="10"/>
      <c r="J37" s="10"/>
    </row>
    <row r="38" s="1" customFormat="1" ht="30" customHeight="1" spans="1:10">
      <c r="A38" s="8"/>
      <c r="B38" s="8"/>
      <c r="C38" s="8"/>
      <c r="D38" s="8" t="s">
        <v>12</v>
      </c>
      <c r="E38" s="8" t="s">
        <v>82</v>
      </c>
      <c r="F38" s="9" t="s">
        <v>93</v>
      </c>
      <c r="G38" s="10">
        <v>24953.42</v>
      </c>
      <c r="H38" s="11">
        <v>1.247671</v>
      </c>
      <c r="I38" s="10"/>
      <c r="J38" s="10"/>
    </row>
    <row r="39" s="1" customFormat="1" ht="30" customHeight="1" spans="1:10">
      <c r="A39" s="8"/>
      <c r="B39" s="8"/>
      <c r="C39" s="8"/>
      <c r="D39" s="8" t="s">
        <v>94</v>
      </c>
      <c r="E39" s="8" t="s">
        <v>86</v>
      </c>
      <c r="F39" s="9" t="s">
        <v>95</v>
      </c>
      <c r="G39" s="10">
        <v>133204.08</v>
      </c>
      <c r="H39" s="11">
        <v>6.660204</v>
      </c>
      <c r="I39" s="10"/>
      <c r="J39" s="10"/>
    </row>
    <row r="40" s="1" customFormat="1" ht="50" customHeight="1" spans="1:10">
      <c r="A40" s="8">
        <v>15</v>
      </c>
      <c r="B40" s="13" t="s">
        <v>96</v>
      </c>
      <c r="C40" s="8" t="s">
        <v>97</v>
      </c>
      <c r="D40" s="13" t="s">
        <v>48</v>
      </c>
      <c r="E40" s="13" t="s">
        <v>89</v>
      </c>
      <c r="F40" s="13" t="s">
        <v>98</v>
      </c>
      <c r="G40" s="10">
        <v>500</v>
      </c>
      <c r="H40" s="10" t="s">
        <v>99</v>
      </c>
      <c r="I40" s="10">
        <v>250</v>
      </c>
      <c r="J40" s="10">
        <f>I40</f>
        <v>250</v>
      </c>
    </row>
    <row r="41" s="1" customFormat="1" ht="50" customHeight="1" spans="1:10">
      <c r="A41" s="8">
        <v>16</v>
      </c>
      <c r="B41" s="8" t="s">
        <v>100</v>
      </c>
      <c r="C41" s="8" t="s">
        <v>101</v>
      </c>
      <c r="D41" s="8" t="s">
        <v>102</v>
      </c>
      <c r="E41" s="8" t="s">
        <v>103</v>
      </c>
      <c r="F41" s="9" t="s">
        <v>104</v>
      </c>
      <c r="G41" s="10">
        <v>51600</v>
      </c>
      <c r="H41" s="11"/>
      <c r="I41" s="10">
        <v>25800</v>
      </c>
      <c r="J41" s="10">
        <f>SUM(I41:I44)</f>
        <v>74150</v>
      </c>
    </row>
    <row r="42" s="1" customFormat="1" ht="50" customHeight="1" spans="1:10">
      <c r="A42" s="8"/>
      <c r="B42" s="8"/>
      <c r="C42" s="8"/>
      <c r="D42" s="8" t="s">
        <v>105</v>
      </c>
      <c r="E42" s="8" t="s">
        <v>103</v>
      </c>
      <c r="F42" s="9" t="s">
        <v>106</v>
      </c>
      <c r="G42" s="10">
        <v>20800</v>
      </c>
      <c r="H42" s="11"/>
      <c r="I42" s="10">
        <v>10400</v>
      </c>
      <c r="J42" s="10"/>
    </row>
    <row r="43" s="1" customFormat="1" ht="50" customHeight="1" spans="1:10">
      <c r="A43" s="8"/>
      <c r="B43" s="8"/>
      <c r="C43" s="8"/>
      <c r="D43" s="8" t="s">
        <v>12</v>
      </c>
      <c r="E43" s="8" t="s">
        <v>22</v>
      </c>
      <c r="F43" s="9" t="s">
        <v>107</v>
      </c>
      <c r="G43" s="10">
        <v>74300</v>
      </c>
      <c r="H43" s="11"/>
      <c r="I43" s="10">
        <v>37150</v>
      </c>
      <c r="J43" s="10"/>
    </row>
    <row r="44" s="1" customFormat="1" ht="50" customHeight="1" spans="1:10">
      <c r="A44" s="8"/>
      <c r="B44" s="8"/>
      <c r="C44" s="8"/>
      <c r="D44" s="8" t="s">
        <v>12</v>
      </c>
      <c r="E44" s="8" t="s">
        <v>22</v>
      </c>
      <c r="F44" s="9" t="s">
        <v>108</v>
      </c>
      <c r="G44" s="10">
        <v>1600</v>
      </c>
      <c r="H44" s="11"/>
      <c r="I44" s="10">
        <v>800</v>
      </c>
      <c r="J44" s="10"/>
    </row>
    <row r="45" s="1" customFormat="1" ht="50" customHeight="1" spans="1:10">
      <c r="A45" s="8">
        <v>17</v>
      </c>
      <c r="B45" s="8" t="s">
        <v>109</v>
      </c>
      <c r="C45" s="8" t="s">
        <v>101</v>
      </c>
      <c r="D45" s="8" t="s">
        <v>12</v>
      </c>
      <c r="E45" s="8" t="s">
        <v>28</v>
      </c>
      <c r="F45" s="8" t="s">
        <v>110</v>
      </c>
      <c r="G45" s="10">
        <v>15000</v>
      </c>
      <c r="H45" s="11"/>
      <c r="I45" s="11">
        <v>7500</v>
      </c>
      <c r="J45" s="11">
        <f>SUM(I45:I46)</f>
        <v>25000</v>
      </c>
    </row>
    <row r="46" s="1" customFormat="1" ht="50" customHeight="1" spans="1:10">
      <c r="A46" s="8"/>
      <c r="B46" s="8"/>
      <c r="C46" s="8"/>
      <c r="D46" s="8" t="s">
        <v>12</v>
      </c>
      <c r="E46" s="8" t="s">
        <v>28</v>
      </c>
      <c r="F46" s="8" t="s">
        <v>111</v>
      </c>
      <c r="G46" s="10">
        <v>35000</v>
      </c>
      <c r="H46" s="11"/>
      <c r="I46" s="11">
        <v>17500</v>
      </c>
      <c r="J46" s="11"/>
    </row>
    <row r="47" s="1" customFormat="1" ht="50" customHeight="1" spans="1:10">
      <c r="A47" s="8">
        <v>18</v>
      </c>
      <c r="B47" s="8" t="s">
        <v>112</v>
      </c>
      <c r="C47" s="8" t="s">
        <v>101</v>
      </c>
      <c r="D47" s="8" t="s">
        <v>113</v>
      </c>
      <c r="E47" s="8" t="s">
        <v>22</v>
      </c>
      <c r="F47" s="9" t="s">
        <v>114</v>
      </c>
      <c r="G47" s="10">
        <v>80560</v>
      </c>
      <c r="H47" s="11"/>
      <c r="I47" s="10">
        <v>40280</v>
      </c>
      <c r="J47" s="10">
        <f>SUM(I47:I50)</f>
        <v>52381</v>
      </c>
    </row>
    <row r="48" s="1" customFormat="1" ht="50" customHeight="1" spans="1:10">
      <c r="A48" s="8"/>
      <c r="B48" s="8"/>
      <c r="C48" s="8"/>
      <c r="D48" s="8" t="s">
        <v>113</v>
      </c>
      <c r="E48" s="8" t="s">
        <v>89</v>
      </c>
      <c r="F48" s="9" t="s">
        <v>115</v>
      </c>
      <c r="G48" s="10">
        <v>7990</v>
      </c>
      <c r="H48" s="11"/>
      <c r="I48" s="10">
        <v>3995</v>
      </c>
      <c r="J48" s="10"/>
    </row>
    <row r="49" s="1" customFormat="1" ht="50" customHeight="1" spans="1:10">
      <c r="A49" s="8"/>
      <c r="B49" s="8"/>
      <c r="C49" s="8"/>
      <c r="D49" s="8" t="s">
        <v>113</v>
      </c>
      <c r="E49" s="8" t="s">
        <v>22</v>
      </c>
      <c r="F49" s="9" t="s">
        <v>116</v>
      </c>
      <c r="G49" s="10">
        <v>15612</v>
      </c>
      <c r="H49" s="11"/>
      <c r="I49" s="10">
        <v>7806</v>
      </c>
      <c r="J49" s="10"/>
    </row>
    <row r="50" s="1" customFormat="1" ht="50" customHeight="1" spans="1:10">
      <c r="A50" s="8"/>
      <c r="B50" s="8"/>
      <c r="C50" s="8"/>
      <c r="D50" s="8" t="s">
        <v>113</v>
      </c>
      <c r="E50" s="8" t="s">
        <v>89</v>
      </c>
      <c r="F50" s="9" t="s">
        <v>117</v>
      </c>
      <c r="G50" s="10">
        <v>600</v>
      </c>
      <c r="H50" s="11"/>
      <c r="I50" s="10">
        <v>300</v>
      </c>
      <c r="J50" s="10"/>
    </row>
    <row r="51" s="1" customFormat="1" ht="50" customHeight="1" spans="1:10">
      <c r="A51" s="8">
        <v>19</v>
      </c>
      <c r="B51" s="8" t="s">
        <v>118</v>
      </c>
      <c r="C51" s="8" t="s">
        <v>101</v>
      </c>
      <c r="D51" s="8" t="s">
        <v>12</v>
      </c>
      <c r="E51" s="8" t="s">
        <v>43</v>
      </c>
      <c r="F51" s="9" t="s">
        <v>119</v>
      </c>
      <c r="G51" s="10">
        <v>8142</v>
      </c>
      <c r="H51" s="11">
        <v>0.4071</v>
      </c>
      <c r="I51" s="10">
        <v>4071</v>
      </c>
      <c r="J51" s="10">
        <f>I51</f>
        <v>4071</v>
      </c>
    </row>
    <row r="52" s="1" customFormat="1" ht="50" customHeight="1" spans="1:10">
      <c r="A52" s="8">
        <v>20</v>
      </c>
      <c r="B52" s="8" t="s">
        <v>120</v>
      </c>
      <c r="C52" s="8" t="s">
        <v>101</v>
      </c>
      <c r="D52" s="8" t="s">
        <v>12</v>
      </c>
      <c r="E52" s="8" t="s">
        <v>22</v>
      </c>
      <c r="F52" s="9" t="s">
        <v>121</v>
      </c>
      <c r="G52" s="10">
        <v>326</v>
      </c>
      <c r="H52" s="11">
        <v>0.0163</v>
      </c>
      <c r="I52" s="10">
        <v>163</v>
      </c>
      <c r="J52" s="10">
        <f>I52</f>
        <v>163</v>
      </c>
    </row>
    <row r="53" s="1" customFormat="1" ht="50" customHeight="1" spans="1:10">
      <c r="A53" s="8">
        <v>21</v>
      </c>
      <c r="B53" s="8" t="s">
        <v>122</v>
      </c>
      <c r="C53" s="8" t="s">
        <v>123</v>
      </c>
      <c r="D53" s="8" t="s">
        <v>21</v>
      </c>
      <c r="E53" s="8" t="s">
        <v>103</v>
      </c>
      <c r="F53" s="27" t="s">
        <v>124</v>
      </c>
      <c r="G53" s="10">
        <v>14600</v>
      </c>
      <c r="H53" s="11">
        <v>0.7414</v>
      </c>
      <c r="I53" s="10">
        <v>7300</v>
      </c>
      <c r="J53" s="10">
        <f>SUM(I53:I54)</f>
        <v>22000</v>
      </c>
    </row>
    <row r="54" s="1" customFormat="1" ht="50" customHeight="1" spans="1:10">
      <c r="A54" s="8"/>
      <c r="B54" s="8"/>
      <c r="C54" s="8"/>
      <c r="D54" s="8" t="s">
        <v>34</v>
      </c>
      <c r="E54" s="8" t="s">
        <v>22</v>
      </c>
      <c r="F54" s="9" t="s">
        <v>125</v>
      </c>
      <c r="G54" s="10">
        <v>29400</v>
      </c>
      <c r="H54" s="11">
        <v>0.5245</v>
      </c>
      <c r="I54" s="10">
        <v>14700</v>
      </c>
      <c r="J54" s="10"/>
    </row>
    <row r="55" ht="45" customHeight="1" spans="1:10">
      <c r="A55" s="8">
        <v>22</v>
      </c>
      <c r="B55" s="8" t="s">
        <v>126</v>
      </c>
      <c r="C55" s="8" t="s">
        <v>127</v>
      </c>
      <c r="D55" s="8" t="s">
        <v>42</v>
      </c>
      <c r="E55" s="8" t="s">
        <v>28</v>
      </c>
      <c r="F55" s="9" t="s">
        <v>128</v>
      </c>
      <c r="G55" s="10">
        <v>75540</v>
      </c>
      <c r="H55" s="11">
        <v>0.47</v>
      </c>
      <c r="I55" s="11">
        <v>37770</v>
      </c>
      <c r="J55" s="11">
        <f>SUM(I55:I57)</f>
        <v>74520</v>
      </c>
    </row>
    <row r="56" ht="45" customHeight="1" spans="1:10">
      <c r="A56" s="8"/>
      <c r="B56" s="8"/>
      <c r="C56" s="8"/>
      <c r="D56" s="8" t="s">
        <v>42</v>
      </c>
      <c r="E56" s="8" t="s">
        <v>89</v>
      </c>
      <c r="F56" s="13" t="s">
        <v>129</v>
      </c>
      <c r="G56" s="10">
        <v>24021</v>
      </c>
      <c r="H56" s="11">
        <v>0.18</v>
      </c>
      <c r="I56" s="11">
        <v>12010.5</v>
      </c>
      <c r="J56" s="11"/>
    </row>
    <row r="57" ht="45" customHeight="1" spans="1:10">
      <c r="A57" s="8"/>
      <c r="B57" s="8"/>
      <c r="C57" s="8"/>
      <c r="D57" s="8" t="s">
        <v>42</v>
      </c>
      <c r="E57" s="8" t="s">
        <v>130</v>
      </c>
      <c r="F57" s="13" t="s">
        <v>131</v>
      </c>
      <c r="G57" s="10">
        <v>49479</v>
      </c>
      <c r="H57" s="11">
        <v>0.83</v>
      </c>
      <c r="I57" s="11">
        <v>24739.5</v>
      </c>
      <c r="J57" s="11"/>
    </row>
    <row r="58" ht="45" customHeight="1" spans="1:10">
      <c r="A58" s="8">
        <v>23</v>
      </c>
      <c r="B58" s="8" t="s">
        <v>132</v>
      </c>
      <c r="C58" s="8" t="s">
        <v>127</v>
      </c>
      <c r="D58" s="8" t="s">
        <v>42</v>
      </c>
      <c r="E58" s="8" t="s">
        <v>22</v>
      </c>
      <c r="F58" s="9" t="s">
        <v>133</v>
      </c>
      <c r="G58" s="10">
        <v>40548</v>
      </c>
      <c r="H58" s="11">
        <v>0.08</v>
      </c>
      <c r="I58" s="11">
        <v>20274</v>
      </c>
      <c r="J58" s="11">
        <f>I58</f>
        <v>20274</v>
      </c>
    </row>
    <row r="59" ht="45" customHeight="1" spans="1:10">
      <c r="A59" s="8">
        <v>24</v>
      </c>
      <c r="B59" s="8" t="s">
        <v>134</v>
      </c>
      <c r="C59" s="8" t="s">
        <v>127</v>
      </c>
      <c r="D59" s="8" t="s">
        <v>12</v>
      </c>
      <c r="E59" s="8" t="s">
        <v>28</v>
      </c>
      <c r="F59" s="9" t="s">
        <v>135</v>
      </c>
      <c r="G59" s="10">
        <v>13476</v>
      </c>
      <c r="H59" s="11">
        <v>0.6738</v>
      </c>
      <c r="I59" s="11">
        <v>6738</v>
      </c>
      <c r="J59" s="11">
        <f>SUM(I59:I60)</f>
        <v>16555.07</v>
      </c>
    </row>
    <row r="60" ht="45" customHeight="1" spans="1:10">
      <c r="A60" s="8"/>
      <c r="B60" s="8"/>
      <c r="C60" s="8"/>
      <c r="D60" s="8" t="s">
        <v>12</v>
      </c>
      <c r="E60" s="8" t="s">
        <v>89</v>
      </c>
      <c r="F60" s="9" t="s">
        <v>136</v>
      </c>
      <c r="G60" s="10">
        <v>19634.14</v>
      </c>
      <c r="H60" s="11">
        <v>0.96555</v>
      </c>
      <c r="I60" s="16">
        <v>9817.07</v>
      </c>
      <c r="J60" s="11"/>
    </row>
    <row r="61" s="2" customFormat="1" ht="45" customHeight="1" spans="1:10">
      <c r="A61" s="8">
        <v>25</v>
      </c>
      <c r="B61" s="8" t="s">
        <v>137</v>
      </c>
      <c r="C61" s="8" t="s">
        <v>138</v>
      </c>
      <c r="D61" s="8" t="s">
        <v>12</v>
      </c>
      <c r="E61" s="8" t="s">
        <v>139</v>
      </c>
      <c r="F61" s="9" t="s">
        <v>140</v>
      </c>
      <c r="G61" s="10">
        <v>5627.4</v>
      </c>
      <c r="H61" s="11" t="s">
        <v>141</v>
      </c>
      <c r="I61" s="10">
        <v>2813.7</v>
      </c>
      <c r="J61" s="10">
        <f>SUM(I61:I64)</f>
        <v>8786.95</v>
      </c>
    </row>
    <row r="62" s="2" customFormat="1" ht="45" customHeight="1" spans="1:10">
      <c r="A62" s="8"/>
      <c r="B62" s="8"/>
      <c r="C62" s="8"/>
      <c r="D62" s="8" t="s">
        <v>12</v>
      </c>
      <c r="E62" s="8" t="s">
        <v>139</v>
      </c>
      <c r="F62" s="9" t="s">
        <v>142</v>
      </c>
      <c r="G62" s="10">
        <v>7372.6</v>
      </c>
      <c r="H62" s="11" t="s">
        <v>143</v>
      </c>
      <c r="I62" s="10">
        <v>3686.3</v>
      </c>
      <c r="J62" s="10"/>
    </row>
    <row r="63" s="2" customFormat="1" ht="45" customHeight="1" spans="1:10">
      <c r="A63" s="8"/>
      <c r="B63" s="8"/>
      <c r="C63" s="8"/>
      <c r="D63" s="8" t="s">
        <v>12</v>
      </c>
      <c r="E63" s="8" t="s">
        <v>28</v>
      </c>
      <c r="F63" s="9" t="s">
        <v>144</v>
      </c>
      <c r="G63" s="10">
        <v>819.72</v>
      </c>
      <c r="H63" s="11" t="s">
        <v>145</v>
      </c>
      <c r="I63" s="10">
        <v>409.86</v>
      </c>
      <c r="J63" s="10"/>
    </row>
    <row r="64" s="2" customFormat="1" ht="45" customHeight="1" spans="1:10">
      <c r="A64" s="8"/>
      <c r="B64" s="8"/>
      <c r="C64" s="8"/>
      <c r="D64" s="8" t="s">
        <v>12</v>
      </c>
      <c r="E64" s="8" t="s">
        <v>28</v>
      </c>
      <c r="F64" s="9" t="s">
        <v>146</v>
      </c>
      <c r="G64" s="10">
        <v>3754.18</v>
      </c>
      <c r="H64" s="11" t="s">
        <v>147</v>
      </c>
      <c r="I64" s="10">
        <v>1877.09</v>
      </c>
      <c r="J64" s="10"/>
    </row>
    <row r="65" s="2" customFormat="1" ht="50" customHeight="1" spans="1:10">
      <c r="A65" s="8">
        <v>26</v>
      </c>
      <c r="B65" s="17" t="s">
        <v>148</v>
      </c>
      <c r="C65" s="8" t="s">
        <v>138</v>
      </c>
      <c r="D65" s="13" t="s">
        <v>12</v>
      </c>
      <c r="E65" s="13" t="s">
        <v>49</v>
      </c>
      <c r="F65" s="13" t="s">
        <v>149</v>
      </c>
      <c r="G65" s="10">
        <v>86013.7</v>
      </c>
      <c r="H65" s="11"/>
      <c r="I65" s="10">
        <v>43006.85</v>
      </c>
      <c r="J65" s="10">
        <f>SUM(I65:I70)</f>
        <v>64871.88</v>
      </c>
    </row>
    <row r="66" s="2" customFormat="1" ht="50" customHeight="1" spans="1:10">
      <c r="A66" s="8"/>
      <c r="B66" s="17"/>
      <c r="C66" s="8"/>
      <c r="D66" s="13" t="s">
        <v>21</v>
      </c>
      <c r="E66" s="13" t="s">
        <v>49</v>
      </c>
      <c r="F66" s="28" t="s">
        <v>150</v>
      </c>
      <c r="G66" s="10">
        <v>3994.52</v>
      </c>
      <c r="H66" s="11"/>
      <c r="I66" s="10">
        <v>1997.26</v>
      </c>
      <c r="J66" s="10"/>
    </row>
    <row r="67" s="2" customFormat="1" ht="50" customHeight="1" spans="1:10">
      <c r="A67" s="8"/>
      <c r="B67" s="17"/>
      <c r="C67" s="8"/>
      <c r="D67" s="13" t="s">
        <v>21</v>
      </c>
      <c r="E67" s="13" t="s">
        <v>49</v>
      </c>
      <c r="F67" s="13" t="s">
        <v>151</v>
      </c>
      <c r="G67" s="10">
        <v>759.46</v>
      </c>
      <c r="H67" s="11"/>
      <c r="I67" s="10">
        <v>379.73</v>
      </c>
      <c r="J67" s="10"/>
    </row>
    <row r="68" s="2" customFormat="1" ht="52" customHeight="1" spans="1:10">
      <c r="A68" s="8"/>
      <c r="B68" s="17"/>
      <c r="C68" s="8"/>
      <c r="D68" s="13" t="s">
        <v>12</v>
      </c>
      <c r="E68" s="13" t="s">
        <v>28</v>
      </c>
      <c r="F68" s="13" t="s">
        <v>152</v>
      </c>
      <c r="G68" s="10">
        <v>20900.64</v>
      </c>
      <c r="H68" s="11"/>
      <c r="I68" s="10">
        <v>10450.32</v>
      </c>
      <c r="J68" s="10"/>
    </row>
    <row r="69" s="2" customFormat="1" ht="52" customHeight="1" spans="1:10">
      <c r="A69" s="8"/>
      <c r="B69" s="17"/>
      <c r="C69" s="8"/>
      <c r="D69" s="13" t="s">
        <v>12</v>
      </c>
      <c r="E69" s="13" t="s">
        <v>28</v>
      </c>
      <c r="F69" s="13" t="s">
        <v>153</v>
      </c>
      <c r="G69" s="10">
        <v>12902.06</v>
      </c>
      <c r="H69" s="11"/>
      <c r="I69" s="10">
        <v>6451.03</v>
      </c>
      <c r="J69" s="10"/>
    </row>
    <row r="70" s="2" customFormat="1" ht="52" customHeight="1" spans="1:10">
      <c r="A70" s="8"/>
      <c r="B70" s="17"/>
      <c r="C70" s="8"/>
      <c r="D70" s="13" t="s">
        <v>12</v>
      </c>
      <c r="E70" s="13" t="s">
        <v>28</v>
      </c>
      <c r="F70" s="13" t="s">
        <v>154</v>
      </c>
      <c r="G70" s="10">
        <v>5173.38</v>
      </c>
      <c r="H70" s="11"/>
      <c r="I70" s="10">
        <v>2586.69</v>
      </c>
      <c r="J70" s="10"/>
    </row>
    <row r="71" s="2" customFormat="1" ht="52" customHeight="1" spans="1:10">
      <c r="A71" s="13">
        <v>27</v>
      </c>
      <c r="B71" s="13" t="s">
        <v>155</v>
      </c>
      <c r="C71" s="8" t="s">
        <v>138</v>
      </c>
      <c r="D71" s="13" t="s">
        <v>12</v>
      </c>
      <c r="E71" s="13" t="s">
        <v>49</v>
      </c>
      <c r="F71" s="13" t="s">
        <v>156</v>
      </c>
      <c r="G71" s="13">
        <v>5814.02</v>
      </c>
      <c r="H71" s="10" t="s">
        <v>157</v>
      </c>
      <c r="I71" s="10">
        <v>2907.01</v>
      </c>
      <c r="J71" s="10">
        <f>I71</f>
        <v>2907.01</v>
      </c>
    </row>
    <row r="72" s="2" customFormat="1" ht="52" customHeight="1" spans="1:10">
      <c r="A72" s="13">
        <v>28</v>
      </c>
      <c r="B72" s="13" t="s">
        <v>158</v>
      </c>
      <c r="C72" s="8" t="s">
        <v>138</v>
      </c>
      <c r="D72" s="13" t="s">
        <v>12</v>
      </c>
      <c r="E72" s="13" t="s">
        <v>49</v>
      </c>
      <c r="F72" s="13" t="s">
        <v>159</v>
      </c>
      <c r="G72" s="10">
        <v>5235.62</v>
      </c>
      <c r="H72" s="10" t="s">
        <v>160</v>
      </c>
      <c r="I72" s="10">
        <v>2617.81</v>
      </c>
      <c r="J72" s="10">
        <f>I72</f>
        <v>2617.81</v>
      </c>
    </row>
    <row r="73" s="2" customFormat="1" ht="52" customHeight="1" spans="1:10">
      <c r="A73" s="8">
        <v>29</v>
      </c>
      <c r="B73" s="8" t="s">
        <v>161</v>
      </c>
      <c r="C73" s="8" t="s">
        <v>138</v>
      </c>
      <c r="D73" s="13" t="s">
        <v>12</v>
      </c>
      <c r="E73" s="13" t="s">
        <v>49</v>
      </c>
      <c r="F73" s="13" t="s">
        <v>162</v>
      </c>
      <c r="G73" s="10">
        <v>7280</v>
      </c>
      <c r="H73" s="11"/>
      <c r="I73" s="10">
        <v>3640</v>
      </c>
      <c r="J73" s="10">
        <f>SUM(I73:I75)</f>
        <v>26970.93</v>
      </c>
    </row>
    <row r="74" s="2" customFormat="1" ht="52" customHeight="1" spans="1:10">
      <c r="A74" s="8"/>
      <c r="B74" s="8"/>
      <c r="C74" s="8"/>
      <c r="D74" s="13" t="s">
        <v>12</v>
      </c>
      <c r="E74" s="13" t="s">
        <v>49</v>
      </c>
      <c r="F74" s="13" t="s">
        <v>163</v>
      </c>
      <c r="G74" s="10">
        <v>29120</v>
      </c>
      <c r="H74" s="11"/>
      <c r="I74" s="10">
        <v>14560</v>
      </c>
      <c r="J74" s="10"/>
    </row>
    <row r="75" s="2" customFormat="1" ht="52" customHeight="1" spans="1:10">
      <c r="A75" s="8"/>
      <c r="B75" s="8"/>
      <c r="C75" s="8"/>
      <c r="D75" s="13" t="s">
        <v>48</v>
      </c>
      <c r="E75" s="13" t="s">
        <v>103</v>
      </c>
      <c r="F75" s="13" t="s">
        <v>164</v>
      </c>
      <c r="G75" s="10">
        <v>17541.86</v>
      </c>
      <c r="H75" s="11"/>
      <c r="I75" s="10">
        <v>8770.93</v>
      </c>
      <c r="J75" s="10"/>
    </row>
    <row r="76" s="2" customFormat="1" ht="50" customHeight="1" spans="1:10">
      <c r="A76" s="8">
        <v>30</v>
      </c>
      <c r="B76" s="8" t="s">
        <v>165</v>
      </c>
      <c r="C76" s="8" t="s">
        <v>166</v>
      </c>
      <c r="D76" s="13" t="s">
        <v>167</v>
      </c>
      <c r="E76" s="13" t="s">
        <v>28</v>
      </c>
      <c r="F76" s="29" t="s">
        <v>168</v>
      </c>
      <c r="G76" s="10">
        <v>121168</v>
      </c>
      <c r="H76" s="10">
        <v>6.0584</v>
      </c>
      <c r="I76" s="10">
        <v>60584</v>
      </c>
      <c r="J76" s="10">
        <f>SUM(I76:I80)</f>
        <v>75676</v>
      </c>
    </row>
    <row r="77" s="2" customFormat="1" ht="50" customHeight="1" spans="1:10">
      <c r="A77" s="8"/>
      <c r="B77" s="8"/>
      <c r="C77" s="8"/>
      <c r="D77" s="13" t="s">
        <v>167</v>
      </c>
      <c r="E77" s="13" t="s">
        <v>28</v>
      </c>
      <c r="F77" s="29" t="s">
        <v>168</v>
      </c>
      <c r="G77" s="10">
        <v>2268</v>
      </c>
      <c r="H77" s="10">
        <v>0.1134</v>
      </c>
      <c r="I77" s="10">
        <v>1134</v>
      </c>
      <c r="J77" s="10"/>
    </row>
    <row r="78" s="2" customFormat="1" ht="50" customHeight="1" spans="1:10">
      <c r="A78" s="8"/>
      <c r="B78" s="8"/>
      <c r="C78" s="8"/>
      <c r="D78" s="13" t="s">
        <v>34</v>
      </c>
      <c r="E78" s="13" t="s">
        <v>28</v>
      </c>
      <c r="F78" s="19" t="s">
        <v>169</v>
      </c>
      <c r="G78" s="10">
        <v>22856</v>
      </c>
      <c r="H78" s="10">
        <v>1.1428</v>
      </c>
      <c r="I78" s="10">
        <v>11428</v>
      </c>
      <c r="J78" s="10"/>
    </row>
    <row r="79" s="2" customFormat="1" ht="50" customHeight="1" spans="1:10">
      <c r="A79" s="8"/>
      <c r="B79" s="8"/>
      <c r="C79" s="8"/>
      <c r="D79" s="13" t="s">
        <v>34</v>
      </c>
      <c r="E79" s="13" t="s">
        <v>28</v>
      </c>
      <c r="F79" s="13" t="s">
        <v>170</v>
      </c>
      <c r="G79" s="10">
        <v>2892</v>
      </c>
      <c r="H79" s="10">
        <v>0.1446</v>
      </c>
      <c r="I79" s="10">
        <v>1446</v>
      </c>
      <c r="J79" s="10"/>
    </row>
    <row r="80" ht="50" customHeight="1" spans="1:10">
      <c r="A80" s="8"/>
      <c r="B80" s="8"/>
      <c r="C80" s="8"/>
      <c r="D80" s="13" t="s">
        <v>34</v>
      </c>
      <c r="E80" s="13" t="s">
        <v>28</v>
      </c>
      <c r="F80" s="13" t="s">
        <v>171</v>
      </c>
      <c r="G80" s="10">
        <v>2168</v>
      </c>
      <c r="H80" s="10">
        <v>0.1084</v>
      </c>
      <c r="I80" s="10">
        <v>1084</v>
      </c>
      <c r="J80" s="10"/>
    </row>
    <row r="81" ht="50" customHeight="1" spans="1:10">
      <c r="A81" s="20"/>
      <c r="B81" s="21" t="s">
        <v>172</v>
      </c>
      <c r="C81" s="14"/>
      <c r="D81" s="22"/>
      <c r="E81" s="22"/>
      <c r="F81" s="23"/>
      <c r="G81" s="22">
        <f>SUM(G3:G80)</f>
        <v>2090350.52</v>
      </c>
      <c r="H81" s="24">
        <f>SUM(H3:H60)</f>
        <v>19843.720968</v>
      </c>
      <c r="I81" s="25">
        <f>SUM(I3:I80)</f>
        <v>1006054.21</v>
      </c>
      <c r="J81" s="26"/>
    </row>
  </sheetData>
  <mergeCells count="88">
    <mergeCell ref="A1:J1"/>
    <mergeCell ref="A3:A6"/>
    <mergeCell ref="A7:A8"/>
    <mergeCell ref="A9:A10"/>
    <mergeCell ref="A13:A14"/>
    <mergeCell ref="A15:A16"/>
    <mergeCell ref="A17:A19"/>
    <mergeCell ref="A20:A22"/>
    <mergeCell ref="A23:A24"/>
    <mergeCell ref="A25:A26"/>
    <mergeCell ref="A27:A29"/>
    <mergeCell ref="A31:A39"/>
    <mergeCell ref="A41:A44"/>
    <mergeCell ref="A45:A46"/>
    <mergeCell ref="A47:A50"/>
    <mergeCell ref="A53:A54"/>
    <mergeCell ref="A55:A57"/>
    <mergeCell ref="A59:A60"/>
    <mergeCell ref="A61:A64"/>
    <mergeCell ref="A65:A70"/>
    <mergeCell ref="A73:A75"/>
    <mergeCell ref="A76:A80"/>
    <mergeCell ref="B3:B6"/>
    <mergeCell ref="B7:B8"/>
    <mergeCell ref="B9:B10"/>
    <mergeCell ref="B13:B14"/>
    <mergeCell ref="B15:B16"/>
    <mergeCell ref="B17:B19"/>
    <mergeCell ref="B20:B22"/>
    <mergeCell ref="B23:B24"/>
    <mergeCell ref="B25:B26"/>
    <mergeCell ref="B27:B29"/>
    <mergeCell ref="B31:B39"/>
    <mergeCell ref="B41:B44"/>
    <mergeCell ref="B45:B46"/>
    <mergeCell ref="B47:B50"/>
    <mergeCell ref="B53:B54"/>
    <mergeCell ref="B55:B57"/>
    <mergeCell ref="B59:B60"/>
    <mergeCell ref="B61:B64"/>
    <mergeCell ref="B65:B70"/>
    <mergeCell ref="B73:B75"/>
    <mergeCell ref="B76:B80"/>
    <mergeCell ref="C3:C6"/>
    <mergeCell ref="C7:C8"/>
    <mergeCell ref="C9:C10"/>
    <mergeCell ref="C13:C14"/>
    <mergeCell ref="C15:C16"/>
    <mergeCell ref="C17:C19"/>
    <mergeCell ref="C20:C22"/>
    <mergeCell ref="C23:C24"/>
    <mergeCell ref="C25:C26"/>
    <mergeCell ref="C27:C29"/>
    <mergeCell ref="C31:C39"/>
    <mergeCell ref="C41:C44"/>
    <mergeCell ref="C45:C46"/>
    <mergeCell ref="C47:C50"/>
    <mergeCell ref="C53:C54"/>
    <mergeCell ref="C55:C57"/>
    <mergeCell ref="C59:C60"/>
    <mergeCell ref="C61:C64"/>
    <mergeCell ref="C65:C70"/>
    <mergeCell ref="C73:C75"/>
    <mergeCell ref="C76:C80"/>
    <mergeCell ref="H17:H18"/>
    <mergeCell ref="I3:I6"/>
    <mergeCell ref="I31:I39"/>
    <mergeCell ref="J3:J6"/>
    <mergeCell ref="J7:J8"/>
    <mergeCell ref="J9:J10"/>
    <mergeCell ref="J13:J14"/>
    <mergeCell ref="J15:J16"/>
    <mergeCell ref="J17:J19"/>
    <mergeCell ref="J20:J22"/>
    <mergeCell ref="J23:J24"/>
    <mergeCell ref="J25:J26"/>
    <mergeCell ref="J27:J29"/>
    <mergeCell ref="J31:J39"/>
    <mergeCell ref="J41:J44"/>
    <mergeCell ref="J45:J46"/>
    <mergeCell ref="J47:J50"/>
    <mergeCell ref="J53:J54"/>
    <mergeCell ref="J55:J57"/>
    <mergeCell ref="J59:J60"/>
    <mergeCell ref="J61:J64"/>
    <mergeCell ref="J65:J70"/>
    <mergeCell ref="J73:J75"/>
    <mergeCell ref="J76:J80"/>
  </mergeCells>
  <pageMargins left="0.314583333333333" right="0.236111111111111" top="0.590277777777778" bottom="0.708333333333333" header="0.511805555555556" footer="0.511805555555556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tezhong</dc:creator>
  <cp:lastModifiedBy>沈洁华</cp:lastModifiedBy>
  <dcterms:created xsi:type="dcterms:W3CDTF">2016-12-05T16:54:00Z</dcterms:created>
  <dcterms:modified xsi:type="dcterms:W3CDTF">2022-08-18T06:58:03Z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7BE7AD5620674D28B63A8A211DF26F04</vt:lpwstr>
  </property>
</Properties>
</file>