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方案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<sst xmlns="http://schemas.openxmlformats.org/spreadsheetml/2006/main" count="22" uniqueCount="22">
  <si>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</si>
  <si>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2022年中央财政农业生产发展资金（耕地地力保护补贴）分配方案</t>
  </si>
  <si>
    <t>县别</t>
  </si>
  <si>
    <t>按确权面积登记核实补贴面积（亩）</t>
  </si>
  <si>
    <t>按家庭联产承包面积登记核实补贴面积（亩）</t>
  </si>
  <si>
    <t>申报补贴面积合计（亩）</t>
  </si>
  <si>
    <t>补贴标准（元/亩）</t>
  </si>
  <si>
    <t>2022年按面积补贴金额（元）</t>
  </si>
  <si>
    <t>2022年实际安排金额（元，按韶财农〔2022〕31号文安排计划）</t>
  </si>
  <si>
    <t>4=2+3</t>
  </si>
  <si>
    <t>6=4*5</t>
  </si>
  <si>
    <t>韶关市合计</t>
  </si>
  <si>
    <t>浈江</t>
  </si>
  <si>
    <t>武江</t>
  </si>
  <si>
    <t>曲江</t>
  </si>
  <si>
    <t>乐昌</t>
  </si>
  <si>
    <t>南雄</t>
  </si>
  <si>
    <t>仁化</t>
  </si>
  <si>
    <t>始兴</t>
  </si>
  <si>
    <t>翁源</t>
  </si>
  <si>
    <t>新丰</t>
  </si>
  <si>
    <t>乳源瑶族自治县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</si>
</sst>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.00000_ "/>
    <numFmt numFmtId="43" formatCode="_ * #,##0.00_ ;_ * \-#,##0.00_ ;_ * &quot;-&quot;??_ ;_ @_ "/>
    <numFmt numFmtId="178" formatCode="0.0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D10" sqref="D10"/>
    </sheetView>
  </sheetViews>
  <sheetFormatPr defaultColWidth="9" defaultRowHeight="13.5"/>
  <cols>
    <col min="1" max="1" width="17.625" customWidth="1"/>
    <col min="2" max="2" width="16.875" customWidth="1"/>
    <col min="3" max="3" width="16.5" customWidth="1"/>
    <col min="4" max="4" width="16.875" customWidth="1"/>
    <col min="5" max="5" width="12.25" customWidth="1"/>
    <col min="6" max="6" width="15.875" customWidth="1"/>
    <col min="7" max="7" width="25.125" customWidth="1"/>
    <col min="8" max="9" width="12.625"/>
    <col min="10" max="10" width="12.75" customWidth="1"/>
  </cols>
  <sheetData>
    <row r="1" ht="19" customHeight="1" spans="1:7">
      <c r="A1" s="1" t="s">
        <v>0</v>
      </c>
      <c r="B1" s="1"/>
      <c r="C1" s="1"/>
      <c r="D1" s="1"/>
      <c r="E1" s="1"/>
      <c r="F1" s="1"/>
      <c r="G1" s="1"/>
    </row>
    <row r="2" ht="46" customHeight="1" spans="1:7">
      <c r="A2" s="2" t="s">
        <v>1</v>
      </c>
      <c r="B2" s="2"/>
      <c r="C2" s="2"/>
      <c r="D2" s="2"/>
      <c r="E2" s="2"/>
      <c r="F2" s="2"/>
      <c r="G2" s="2"/>
    </row>
    <row r="3" ht="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19" customHeight="1" spans="1:7">
      <c r="A4" s="3">
        <v>1</v>
      </c>
      <c r="B4" s="3">
        <v>2</v>
      </c>
      <c r="C4" s="3">
        <v>3</v>
      </c>
      <c r="D4" s="3" t="s">
        <v>9</v>
      </c>
      <c r="E4" s="3">
        <v>5</v>
      </c>
      <c r="F4" s="3" t="s">
        <v>10</v>
      </c>
      <c r="G4" s="3">
        <v>7</v>
      </c>
    </row>
    <row r="5" ht="19" customHeight="1" spans="1:7">
      <c r="A5" s="3" t="s">
        <v>11</v>
      </c>
      <c r="B5" s="5">
        <f>B6+B7+B8+B9+B10+B11+B12+B13+B14+B15</f>
        <v>2135790.93596</v>
      </c>
      <c r="C5" s="3">
        <f>C6+C7+C8+C9+C10+C11+C12+C13+C14+C15</f>
        <v>20689.72</v>
      </c>
      <c r="D5" s="5">
        <f>D6+D7+D8+D9+D10+D11+D12+D13+D14+D15</f>
        <v>2156480.65596</v>
      </c>
      <c r="E5" s="3">
        <v>86</v>
      </c>
      <c r="F5" s="6">
        <f>F6+F7+F8+F9+F10+F11+F12+F13+F14+F15</f>
        <v>185457336.41256</v>
      </c>
      <c r="G5" s="3">
        <f>G6+G7+G8+G9+G10+G11+G12+G13+G14+G15</f>
        <v>206340000</v>
      </c>
    </row>
    <row r="6" ht="18" customHeight="1" spans="1:10">
      <c r="A6" s="7" t="s">
        <v>12</v>
      </c>
      <c r="B6" s="8">
        <v>67637.87196</v>
      </c>
      <c r="C6" s="8"/>
      <c r="D6" s="8">
        <f>B6+C6</f>
        <v>67637.87196</v>
      </c>
      <c r="E6" s="9">
        <v>86</v>
      </c>
      <c r="F6" s="10">
        <f>D6*E6</f>
        <v>5816856.98856</v>
      </c>
      <c r="G6" s="8">
        <v>6470000</v>
      </c>
      <c r="I6" s="11"/>
      <c r="J6" s="12"/>
    </row>
    <row r="7" ht="18" customHeight="1" spans="1:10">
      <c r="A7" s="7" t="s">
        <v>13</v>
      </c>
      <c r="B7" s="8">
        <v>52100.74</v>
      </c>
      <c r="C7" s="8">
        <v>2709.82</v>
      </c>
      <c r="D7" s="8">
        <f t="shared" ref="D7:D15" si="0">B7+C7</f>
        <v>54810.56</v>
      </c>
      <c r="E7" s="9">
        <v>86</v>
      </c>
      <c r="F7" s="10">
        <f t="shared" ref="F7:F15" si="1">D7*E7</f>
        <v>4713708.16</v>
      </c>
      <c r="G7" s="8">
        <v>5240000</v>
      </c>
      <c r="I7" s="11"/>
      <c r="J7" s="12"/>
    </row>
    <row r="8" ht="18" customHeight="1" spans="1:10">
      <c r="A8" s="7" t="s">
        <v>14</v>
      </c>
      <c r="B8" s="8">
        <v>161441.25</v>
      </c>
      <c r="C8" s="8"/>
      <c r="D8" s="8">
        <f t="shared" si="0"/>
        <v>161441.25</v>
      </c>
      <c r="E8" s="9">
        <v>86</v>
      </c>
      <c r="F8" s="10">
        <f t="shared" si="1"/>
        <v>13883947.5</v>
      </c>
      <c r="G8" s="8">
        <v>15450000</v>
      </c>
      <c r="I8" s="11"/>
      <c r="J8" s="12"/>
    </row>
    <row r="9" ht="18" customHeight="1" spans="1:10">
      <c r="A9" s="7" t="s">
        <v>15</v>
      </c>
      <c r="B9" s="8">
        <v>325919.045</v>
      </c>
      <c r="C9" s="8"/>
      <c r="D9" s="8">
        <f t="shared" si="0"/>
        <v>325919.045</v>
      </c>
      <c r="E9" s="9">
        <v>86</v>
      </c>
      <c r="F9" s="10">
        <f t="shared" si="1"/>
        <v>28029037.87</v>
      </c>
      <c r="G9" s="8">
        <v>31190000</v>
      </c>
      <c r="I9" s="11"/>
      <c r="J9" s="12"/>
    </row>
    <row r="10" ht="18" customHeight="1" spans="1:10">
      <c r="A10" s="7" t="s">
        <v>16</v>
      </c>
      <c r="B10" s="8">
        <v>514063.06</v>
      </c>
      <c r="C10" s="8"/>
      <c r="D10" s="8">
        <f t="shared" si="0"/>
        <v>514063.06</v>
      </c>
      <c r="E10" s="9">
        <v>86</v>
      </c>
      <c r="F10" s="10">
        <f t="shared" si="1"/>
        <v>44209423.16</v>
      </c>
      <c r="G10" s="8">
        <v>49190000</v>
      </c>
      <c r="I10" s="11"/>
      <c r="J10" s="12"/>
    </row>
    <row r="11" ht="18" customHeight="1" spans="1:10">
      <c r="A11" s="7" t="s">
        <v>17</v>
      </c>
      <c r="B11" s="8">
        <v>136941.119</v>
      </c>
      <c r="C11" s="8">
        <v>3562.48</v>
      </c>
      <c r="D11" s="8">
        <f t="shared" si="0"/>
        <v>140503.599</v>
      </c>
      <c r="E11" s="9">
        <v>86</v>
      </c>
      <c r="F11" s="10">
        <f t="shared" si="1"/>
        <v>12083309.514</v>
      </c>
      <c r="G11" s="8">
        <v>13440000</v>
      </c>
      <c r="I11" s="11"/>
      <c r="J11" s="12"/>
    </row>
    <row r="12" ht="18" customHeight="1" spans="1:10">
      <c r="A12" s="7" t="s">
        <v>18</v>
      </c>
      <c r="B12" s="8">
        <v>191826.82</v>
      </c>
      <c r="C12" s="8">
        <v>8777.79</v>
      </c>
      <c r="D12" s="8">
        <f t="shared" si="0"/>
        <v>200604.61</v>
      </c>
      <c r="E12" s="9">
        <v>86</v>
      </c>
      <c r="F12" s="10">
        <f t="shared" si="1"/>
        <v>17251996.46</v>
      </c>
      <c r="G12" s="8">
        <v>19190000</v>
      </c>
      <c r="I12" s="11"/>
      <c r="J12" s="12"/>
    </row>
    <row r="13" ht="18" customHeight="1" spans="1:10">
      <c r="A13" s="7" t="s">
        <v>19</v>
      </c>
      <c r="B13" s="8">
        <v>321844.97</v>
      </c>
      <c r="C13" s="8">
        <v>4399.66</v>
      </c>
      <c r="D13" s="8">
        <f t="shared" si="0"/>
        <v>326244.63</v>
      </c>
      <c r="E13" s="9">
        <v>86</v>
      </c>
      <c r="F13" s="10">
        <f t="shared" si="1"/>
        <v>28057038.18</v>
      </c>
      <c r="G13" s="8">
        <v>31220000</v>
      </c>
      <c r="I13" s="11"/>
      <c r="J13" s="12"/>
    </row>
    <row r="14" ht="18" customHeight="1" spans="1:10">
      <c r="A14" s="7" t="s">
        <v>20</v>
      </c>
      <c r="B14" s="8">
        <v>148311.38</v>
      </c>
      <c r="C14" s="8">
        <v>1239.97</v>
      </c>
      <c r="D14" s="8">
        <f t="shared" si="0"/>
        <v>149551.35</v>
      </c>
      <c r="E14" s="9">
        <v>86</v>
      </c>
      <c r="F14" s="10">
        <f t="shared" si="1"/>
        <v>12861416.1</v>
      </c>
      <c r="G14" s="8">
        <v>14310000</v>
      </c>
      <c r="I14" s="11"/>
      <c r="J14" s="12"/>
    </row>
    <row r="15" ht="18" customHeight="1" spans="1:10">
      <c r="A15" s="7" t="s">
        <v>21</v>
      </c>
      <c r="B15" s="8">
        <v>215704.68</v>
      </c>
      <c r="C15" s="8"/>
      <c r="D15" s="8">
        <f t="shared" si="0"/>
        <v>215704.68</v>
      </c>
      <c r="E15" s="9">
        <v>86</v>
      </c>
      <c r="F15" s="10">
        <f t="shared" si="1"/>
        <v>18550602.48</v>
      </c>
      <c r="G15" s="8">
        <v>20640000</v>
      </c>
      <c r="I15" s="11"/>
      <c r="J15" s="12"/>
    </row>
  </sheetData>
  <mergeCells count="2">
    <mergeCell ref="A1:G1"/>
    <mergeCell ref="A2:G2"/>
  </mergeCells>
  <pageMargins left="1.18055555555556" right="1.18055555555556" top="1.19652777777778" bottom="1.19652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Mmmmz</cp:lastModifiedBy>
  <dcterms:created xsi:type="dcterms:W3CDTF">2021-06-20T03:00:00Z</dcterms:created>
  <dcterms:modified xsi:type="dcterms:W3CDTF">2022-06-14T06:59:26Z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2D8DFBDA17694F3AA948E70007BE5D05</vt:lpwstr>
  </property>
</Properties>
</file>