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960"/>
  </bookViews>
  <sheets>
    <sheet name="附件3" sheetId="1" r:id="rId1"/>
    <sheet name="附件4" sheetId="2" r:id="rId2"/>
  </sheets>
  <calcPr calcId="144525"/>
</workbook>
</file>

<file path=xl/sharedStrings.xml><?xml version="1.0" encoding="utf-8"?>
<sst xmlns="http://schemas.openxmlformats.org/spreadsheetml/2006/main" count="201" uniqueCount="119">
  <si>
    <t>韶关市2020年度农村水路客运行业成品油价格改革财政补助资金分配方案明细表</t>
  </si>
  <si>
    <t>序号</t>
  </si>
  <si>
    <t>地市</t>
  </si>
  <si>
    <t>经营者名称</t>
  </si>
  <si>
    <t>所在县（市、区）</t>
  </si>
  <si>
    <t>渡口批准文件</t>
  </si>
  <si>
    <t>所在渡口</t>
  </si>
  <si>
    <t>船舶名称</t>
  </si>
  <si>
    <t>义渡或非义渡</t>
  </si>
  <si>
    <t>渡船载客定额(人)</t>
  </si>
  <si>
    <t>计算渡船载客定额(人)</t>
  </si>
  <si>
    <t>核定营运系数</t>
  </si>
  <si>
    <t>地区调节系数</t>
  </si>
  <si>
    <t>义渡调节系数</t>
  </si>
  <si>
    <t>单船综合客位数核算</t>
  </si>
  <si>
    <t>与全省渡船船舶综合客位数总数的占比</t>
  </si>
  <si>
    <t>营运调整系数</t>
  </si>
  <si>
    <t>渡工劳务费用（元）</t>
  </si>
  <si>
    <t>直接油补金额（元）</t>
  </si>
  <si>
    <t>单船补贴金额小计（元）</t>
  </si>
  <si>
    <t>备注</t>
  </si>
  <si>
    <t>韶关</t>
  </si>
  <si>
    <t>大桥村委</t>
  </si>
  <si>
    <t>仁化县</t>
  </si>
  <si>
    <t>仁府办复字〔2006〕50号</t>
  </si>
  <si>
    <t>乱石滩渡口</t>
  </si>
  <si>
    <t>粤韶关渡2039</t>
  </si>
  <si>
    <t>非义渡</t>
  </si>
  <si>
    <t>水江村委</t>
  </si>
  <si>
    <t>水江渡口</t>
  </si>
  <si>
    <t>粤韶关渡2061</t>
  </si>
  <si>
    <t>大桥镇镇政府</t>
  </si>
  <si>
    <t>粤韶关渡3033</t>
  </si>
  <si>
    <t>刘亚宽</t>
  </si>
  <si>
    <t>浈江区</t>
  </si>
  <si>
    <t>韶浈府办[2006]78号</t>
  </si>
  <si>
    <t>北门渡口</t>
  </si>
  <si>
    <t>粤韶关渡0039</t>
  </si>
  <si>
    <t>靖村村委会</t>
  </si>
  <si>
    <t>韶浈府办[2006]79号</t>
  </si>
  <si>
    <t>靖村村委上渡口</t>
  </si>
  <si>
    <t>粤韶关渡0028</t>
  </si>
  <si>
    <t>义渡</t>
  </si>
  <si>
    <t>靖村村委</t>
  </si>
  <si>
    <t>靖村村委下渡口</t>
  </si>
  <si>
    <t>粤韶关渡0081</t>
  </si>
  <si>
    <t>西牛潭村村委</t>
  </si>
  <si>
    <t>韶浈府办[2007]13号</t>
  </si>
  <si>
    <t>西牛潭渡口</t>
  </si>
  <si>
    <t>粤韶关渡0025</t>
  </si>
  <si>
    <t>下园村村委</t>
  </si>
  <si>
    <t>韶浈府办[2006]81号</t>
  </si>
  <si>
    <t>下园渡口</t>
  </si>
  <si>
    <t>粤韶关渡0062</t>
  </si>
  <si>
    <t>沙园村村委</t>
  </si>
  <si>
    <t>沙园渡口</t>
  </si>
  <si>
    <t>粤韶关渡0063</t>
  </si>
  <si>
    <t>骆伙娇</t>
  </si>
  <si>
    <t>犁市渡口</t>
  </si>
  <si>
    <t>粤韶关渡0038</t>
  </si>
  <si>
    <t>半义渡</t>
  </si>
  <si>
    <t>上坝村村委</t>
  </si>
  <si>
    <t>韶浈府办[2006]80号</t>
  </si>
  <si>
    <t xml:space="preserve">上坝渡口     </t>
  </si>
  <si>
    <t>粤韶关渡0023</t>
  </si>
  <si>
    <t>下坝村村委</t>
  </si>
  <si>
    <t xml:space="preserve">下坝渡口     </t>
  </si>
  <si>
    <t>粤韶关渡0080</t>
  </si>
  <si>
    <t>麦青</t>
  </si>
  <si>
    <t>武江区</t>
  </si>
  <si>
    <t>韶武府复【2017】22号</t>
  </si>
  <si>
    <t>麦屋渡口</t>
  </si>
  <si>
    <t>粤韶关渡0005</t>
  </si>
  <si>
    <t>邓永忠</t>
  </si>
  <si>
    <t>百旺渡口</t>
  </si>
  <si>
    <t>粤韶关渡0082</t>
  </si>
  <si>
    <t>温庚华</t>
  </si>
  <si>
    <t>黄田坝渡口</t>
  </si>
  <si>
    <t>粤韶关渡0030</t>
  </si>
  <si>
    <t>骆观娣</t>
  </si>
  <si>
    <t>曲江区</t>
  </si>
  <si>
    <t>韶曲府函{2006}46</t>
  </si>
  <si>
    <t>乌石渡口</t>
  </si>
  <si>
    <t>粤韶关渡0037</t>
  </si>
  <si>
    <t>华重牛</t>
  </si>
  <si>
    <t>韶曲府函{2006}44</t>
  </si>
  <si>
    <t>东约渡口</t>
  </si>
  <si>
    <t>粤韶关渡0066</t>
  </si>
  <si>
    <t>黄志兵</t>
  </si>
  <si>
    <t>盐厂角渡口</t>
  </si>
  <si>
    <t>粤韶关渡3030</t>
  </si>
  <si>
    <t>坑口渡口</t>
  </si>
  <si>
    <t>粤韶关渡0068</t>
  </si>
  <si>
    <t>黄丁养</t>
  </si>
  <si>
    <t>新楼渡口</t>
  </si>
  <si>
    <t>粤韶关渡0036</t>
  </si>
  <si>
    <t>杨建东</t>
  </si>
  <si>
    <t>老街渡口</t>
  </si>
  <si>
    <t>粤韶关渡0035</t>
  </si>
  <si>
    <t>东安寨村委</t>
  </si>
  <si>
    <t>韶曲府函{2006}45</t>
  </si>
  <si>
    <t>东安寨渡口</t>
  </si>
  <si>
    <t>粤韶关渡0069</t>
  </si>
  <si>
    <t>联俄村村委</t>
  </si>
  <si>
    <t>始兴区</t>
  </si>
  <si>
    <t>始府函【2006】57号</t>
  </si>
  <si>
    <t>联俄渡口</t>
  </si>
  <si>
    <t>粤韶关渡2038</t>
  </si>
  <si>
    <t>合计</t>
  </si>
  <si>
    <t>2020年度农村水路客(渡)运油价补贴资金各县(市)区分配表</t>
  </si>
  <si>
    <t>单位：元</t>
  </si>
  <si>
    <t>项目单位</t>
  </si>
  <si>
    <t>水路油补直接补贴资金</t>
  </si>
  <si>
    <t>拨至曲江区</t>
  </si>
  <si>
    <t>始兴县</t>
  </si>
  <si>
    <t>拨至始兴县</t>
  </si>
  <si>
    <t>拨至浈江区</t>
  </si>
  <si>
    <t>拨至武江区</t>
  </si>
  <si>
    <t>拨至仁化县</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</si>
</sst>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0_ "/>
    <numFmt numFmtId="178" formatCode="0.00_ "/>
    <numFmt numFmtId="179" formatCode="0.000%"/>
    <numFmt numFmtId="180" formatCode="#,##0.00_ "/>
    <numFmt numFmtId="181" formatCode="#,##0_ "/>
  </numFmts>
  <fonts count="34">
    <font>
      <sz val="11"/>
      <color theme="1"/>
      <name val="宋体"/>
      <charset val="134"/>
      <scheme val="minor"/>
    </font>
    <font>
      <sz val="12"/>
      <name val="宋体"/>
      <charset val="134"/>
    </font>
    <font>
      <sz val="11"/>
      <name val="宋体"/>
      <charset val="134"/>
    </font>
    <font>
      <b/>
      <sz val="14"/>
      <name val="宋体"/>
      <charset val="134"/>
    </font>
    <font>
      <b/>
      <sz val="12"/>
      <name val="宋体"/>
      <charset val="134"/>
    </font>
    <font>
      <sz val="12"/>
      <color indexed="8"/>
      <name val="宋体"/>
      <charset val="134"/>
    </font>
    <font>
      <sz val="10"/>
      <name val="宋体"/>
      <charset val="134"/>
      <scheme val="minor"/>
    </font>
    <font>
      <sz val="11"/>
      <name val="宋体"/>
      <charset val="134"/>
      <scheme val="minor"/>
    </font>
    <font>
      <sz val="20"/>
      <name val="宋体"/>
      <charset val="134"/>
      <scheme val="minor"/>
    </font>
    <font>
      <b/>
      <sz val="10"/>
      <name val="宋体"/>
      <charset val="134"/>
    </font>
    <font>
      <sz val="10"/>
      <name val="宋体"/>
      <charset val="134"/>
    </font>
    <font>
      <sz val="10"/>
      <name val="宋体"/>
      <charset val="134"/>
      <scheme val="major"/>
    </font>
    <font>
      <b/>
      <sz val="10"/>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9"/>
      <name val="宋体"/>
      <charset val="134"/>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23" borderId="0" applyNumberFormat="0" applyBorder="0" applyAlignment="0" applyProtection="0">
      <alignment vertical="center"/>
    </xf>
    <xf numFmtId="0" fontId="25"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3" fillId="2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32" fillId="0" borderId="0" applyNumberFormat="0" applyFill="0" applyBorder="0" applyAlignment="0" applyProtection="0">
      <alignment vertical="center"/>
    </xf>
    <xf numFmtId="0" fontId="0" fillId="13" borderId="13" applyNumberFormat="0" applyFont="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1" applyNumberFormat="0" applyFill="0" applyAlignment="0" applyProtection="0">
      <alignment vertical="center"/>
    </xf>
    <xf numFmtId="0" fontId="15" fillId="0" borderId="11" applyNumberFormat="0" applyFill="0" applyAlignment="0" applyProtection="0">
      <alignment vertical="center"/>
    </xf>
    <xf numFmtId="0" fontId="13" fillId="25" borderId="0" applyNumberFormat="0" applyBorder="0" applyAlignment="0" applyProtection="0">
      <alignment vertical="center"/>
    </xf>
    <xf numFmtId="0" fontId="19" fillId="0" borderId="17" applyNumberFormat="0" applyFill="0" applyAlignment="0" applyProtection="0">
      <alignment vertical="center"/>
    </xf>
    <xf numFmtId="0" fontId="13" fillId="17" borderId="0" applyNumberFormat="0" applyBorder="0" applyAlignment="0" applyProtection="0">
      <alignment vertical="center"/>
    </xf>
    <xf numFmtId="0" fontId="30" fillId="22" borderId="16" applyNumberFormat="0" applyAlignment="0" applyProtection="0">
      <alignment vertical="center"/>
    </xf>
    <xf numFmtId="0" fontId="26" fillId="22" borderId="14" applyNumberFormat="0" applyAlignment="0" applyProtection="0">
      <alignment vertical="center"/>
    </xf>
    <xf numFmtId="0" fontId="22" fillId="12" borderId="12" applyNumberFormat="0" applyAlignment="0" applyProtection="0">
      <alignment vertical="center"/>
    </xf>
    <xf numFmtId="0" fontId="17" fillId="33" borderId="0" applyNumberFormat="0" applyBorder="0" applyAlignment="0" applyProtection="0">
      <alignment vertical="center"/>
    </xf>
    <xf numFmtId="0" fontId="13" fillId="5" borderId="0" applyNumberFormat="0" applyBorder="0" applyAlignment="0" applyProtection="0">
      <alignment vertical="center"/>
    </xf>
    <xf numFmtId="0" fontId="29" fillId="0" borderId="15" applyNumberFormat="0" applyFill="0" applyAlignment="0" applyProtection="0">
      <alignment vertical="center"/>
    </xf>
    <xf numFmtId="0" fontId="14" fillId="0" borderId="10" applyNumberFormat="0" applyFill="0" applyAlignment="0" applyProtection="0">
      <alignment vertical="center"/>
    </xf>
    <xf numFmtId="0" fontId="33" fillId="32" borderId="0" applyNumberFormat="0" applyBorder="0" applyAlignment="0" applyProtection="0">
      <alignment vertical="center"/>
    </xf>
    <xf numFmtId="0" fontId="24" fillId="16" borderId="0" applyNumberFormat="0" applyBorder="0" applyAlignment="0" applyProtection="0">
      <alignment vertical="center"/>
    </xf>
    <xf numFmtId="0" fontId="17" fillId="21" borderId="0" applyNumberFormat="0" applyBorder="0" applyAlignment="0" applyProtection="0">
      <alignment vertical="center"/>
    </xf>
    <xf numFmtId="0" fontId="13" fillId="29"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3" fillId="28" borderId="0" applyNumberFormat="0" applyBorder="0" applyAlignment="0" applyProtection="0">
      <alignment vertical="center"/>
    </xf>
    <xf numFmtId="0" fontId="13" fillId="4" borderId="0" applyNumberFormat="0" applyBorder="0" applyAlignment="0" applyProtection="0">
      <alignment vertical="center"/>
    </xf>
    <xf numFmtId="0" fontId="17" fillId="30" borderId="0" applyNumberFormat="0" applyBorder="0" applyAlignment="0" applyProtection="0">
      <alignment vertical="center"/>
    </xf>
    <xf numFmtId="0" fontId="17" fillId="7" borderId="0" applyNumberFormat="0" applyBorder="0" applyAlignment="0" applyProtection="0">
      <alignment vertical="center"/>
    </xf>
    <xf numFmtId="0" fontId="13" fillId="27" borderId="0" applyNumberFormat="0" applyBorder="0" applyAlignment="0" applyProtection="0">
      <alignment vertical="center"/>
    </xf>
    <xf numFmtId="0" fontId="1" fillId="0" borderId="0">
      <alignment vertical="center"/>
    </xf>
    <xf numFmtId="0" fontId="17" fillId="10"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7" fillId="6" borderId="0" applyNumberFormat="0" applyBorder="0" applyAlignment="0" applyProtection="0">
      <alignment vertical="center"/>
    </xf>
    <xf numFmtId="0" fontId="13" fillId="15" borderId="0" applyNumberFormat="0" applyBorder="0" applyAlignment="0" applyProtection="0">
      <alignment vertical="center"/>
    </xf>
    <xf numFmtId="0" fontId="28" fillId="0" borderId="0">
      <alignment vertical="center"/>
    </xf>
    <xf numFmtId="0" fontId="1" fillId="0" borderId="0">
      <alignment vertical="center"/>
    </xf>
    <xf numFmtId="0" fontId="27" fillId="0" borderId="0" applyProtection="0">
      <alignment vertical="center"/>
    </xf>
  </cellStyleXfs>
  <cellXfs count="6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53"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lignment vertical="center"/>
    </xf>
    <xf numFmtId="0" fontId="8" fillId="0" borderId="0" xfId="0" applyFont="1" applyFill="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NumberFormat="1" applyFont="1" applyFill="1" applyBorder="1" applyAlignment="1">
      <alignment horizontal="left" vertical="center"/>
    </xf>
    <xf numFmtId="0"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shrinkToFit="1"/>
    </xf>
    <xf numFmtId="0" fontId="11"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shrinkToFit="1"/>
    </xf>
    <xf numFmtId="178" fontId="10" fillId="0" borderId="4"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1" fillId="2" borderId="4" xfId="0" applyNumberFormat="1" applyFont="1" applyFill="1" applyBorder="1" applyAlignment="1">
      <alignment horizontal="left" vertical="center" wrapText="1"/>
    </xf>
    <xf numFmtId="0" fontId="11" fillId="2" borderId="4"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4" xfId="0" applyNumberFormat="1" applyFont="1" applyFill="1" applyBorder="1" applyAlignment="1" applyProtection="1">
      <alignment horizontal="left" vertical="center"/>
    </xf>
    <xf numFmtId="0" fontId="11" fillId="2" borderId="4" xfId="0" applyNumberFormat="1" applyFont="1" applyFill="1" applyBorder="1" applyAlignment="1" applyProtection="1">
      <alignment horizontal="left" vertical="center"/>
    </xf>
    <xf numFmtId="0" fontId="11" fillId="2" borderId="4" xfId="0" applyNumberFormat="1" applyFont="1" applyFill="1" applyBorder="1" applyAlignment="1" applyProtection="1">
      <alignment horizontal="center" vertical="center"/>
    </xf>
    <xf numFmtId="0" fontId="11" fillId="0" borderId="4" xfId="0" applyNumberFormat="1" applyFont="1" applyFill="1" applyBorder="1" applyAlignment="1">
      <alignment horizontal="center" vertical="center"/>
    </xf>
    <xf numFmtId="0" fontId="12" fillId="0" borderId="4" xfId="0" applyFont="1" applyFill="1" applyBorder="1" applyAlignment="1">
      <alignment horizontal="center" vertical="center"/>
    </xf>
    <xf numFmtId="178" fontId="11" fillId="0" borderId="4" xfId="0" applyNumberFormat="1" applyFont="1" applyFill="1" applyBorder="1" applyAlignment="1" applyProtection="1">
      <alignment horizontal="center" vertical="center"/>
    </xf>
    <xf numFmtId="177"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9" fontId="10" fillId="0" borderId="4" xfId="11" applyNumberFormat="1" applyFont="1" applyFill="1" applyBorder="1" applyAlignment="1">
      <alignment horizontal="center" vertical="center"/>
    </xf>
    <xf numFmtId="177" fontId="10" fillId="0" borderId="4" xfId="11" applyNumberFormat="1" applyFont="1" applyFill="1" applyBorder="1" applyAlignment="1">
      <alignment horizontal="center" vertical="center"/>
    </xf>
    <xf numFmtId="0" fontId="10" fillId="0" borderId="4" xfId="0" applyFont="1" applyFill="1" applyBorder="1" applyAlignment="1">
      <alignment horizontal="center" vertical="center" wrapText="1" shrinkToFit="1"/>
    </xf>
    <xf numFmtId="178" fontId="11" fillId="2" borderId="4" xfId="0" applyNumberFormat="1" applyFont="1" applyFill="1" applyBorder="1" applyAlignment="1" applyProtection="1">
      <alignment horizontal="center" vertical="center"/>
    </xf>
    <xf numFmtId="177" fontId="10" fillId="2" borderId="4" xfId="0" applyNumberFormat="1" applyFont="1" applyFill="1" applyBorder="1" applyAlignment="1">
      <alignment horizontal="center" vertical="center" wrapText="1"/>
    </xf>
    <xf numFmtId="176" fontId="10" fillId="2" borderId="4" xfId="0" applyNumberFormat="1" applyFont="1" applyFill="1" applyBorder="1" applyAlignment="1">
      <alignment horizontal="center" vertical="center" wrapText="1"/>
    </xf>
    <xf numFmtId="179" fontId="10" fillId="2" borderId="4" xfId="11" applyNumberFormat="1" applyFont="1" applyFill="1" applyBorder="1" applyAlignment="1">
      <alignment horizontal="center" vertical="center"/>
    </xf>
    <xf numFmtId="177" fontId="10" fillId="2" borderId="4" xfId="11" applyNumberFormat="1" applyFont="1" applyFill="1" applyBorder="1" applyAlignment="1">
      <alignment horizontal="center" vertical="center"/>
    </xf>
    <xf numFmtId="0" fontId="6" fillId="0" borderId="4" xfId="0"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180" fontId="9" fillId="0" borderId="4" xfId="0" applyNumberFormat="1" applyFont="1" applyFill="1" applyBorder="1" applyAlignment="1">
      <alignment horizontal="center" vertical="center" wrapText="1"/>
    </xf>
    <xf numFmtId="181" fontId="10" fillId="0"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xf>
    <xf numFmtId="181" fontId="10" fillId="2"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7" fillId="0" borderId="0" xfId="0"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8" xfId="51"/>
    <cellStyle name="常规 2"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workbookViewId="0">
      <pane xSplit="2" ySplit="2" topLeftCell="C3" activePane="bottomRight" state="frozen"/>
      <selection/>
      <selection pane="topRight"/>
      <selection pane="bottomLeft"/>
      <selection pane="bottomRight" activeCell="A1" sqref="A1:T1"/>
    </sheetView>
  </sheetViews>
  <sheetFormatPr defaultColWidth="9" defaultRowHeight="14.4"/>
  <cols>
    <col min="1" max="1" width="3.87962962962963" style="22" customWidth="1"/>
    <col min="2" max="2" width="5.27777777777778" style="22" customWidth="1"/>
    <col min="3" max="3" width="11.4351851851852" style="22" customWidth="1"/>
    <col min="4" max="4" width="7.12962962962963" style="21" customWidth="1"/>
    <col min="5" max="5" width="14.7777777777778" style="22" hidden="1" customWidth="1"/>
    <col min="6" max="6" width="9.37962962962963" style="22" customWidth="1"/>
    <col min="7" max="7" width="12.1296296296296" style="22" customWidth="1"/>
    <col min="8" max="8" width="6.75" style="22" customWidth="1"/>
    <col min="9" max="9" width="4.87962962962963" style="21" customWidth="1"/>
    <col min="10" max="10" width="4.87962962962963" style="22" customWidth="1"/>
    <col min="11" max="13" width="5.87962962962963" style="22" customWidth="1"/>
    <col min="14" max="14" width="7.37037037037037" style="22" customWidth="1"/>
    <col min="15" max="15" width="8.25" style="22" customWidth="1"/>
    <col min="16" max="16" width="5.27777777777778" style="22" customWidth="1"/>
    <col min="17" max="17" width="8.61111111111111" style="22" customWidth="1"/>
    <col min="18" max="18" width="9.62037037037037" style="22" customWidth="1"/>
    <col min="19" max="19" width="11.537037037037" style="22" customWidth="1"/>
    <col min="20" max="20" width="5.02777777777778" style="22" customWidth="1"/>
    <col min="21" max="21" width="9" style="22"/>
    <col min="22" max="22" width="11.7222222222222" style="22"/>
    <col min="23" max="16366" width="9" style="22"/>
    <col min="16367" max="16384" width="9" style="23"/>
  </cols>
  <sheetData>
    <row r="1" ht="49" customHeight="1" spans="1:20">
      <c r="A1" s="24" t="s">
        <v>0</v>
      </c>
      <c r="B1" s="24"/>
      <c r="C1" s="24"/>
      <c r="D1" s="24"/>
      <c r="E1" s="24"/>
      <c r="F1" s="24"/>
      <c r="G1" s="24"/>
      <c r="H1" s="24"/>
      <c r="I1" s="24"/>
      <c r="J1" s="24"/>
      <c r="K1" s="24"/>
      <c r="L1" s="24"/>
      <c r="M1" s="24"/>
      <c r="N1" s="24"/>
      <c r="O1" s="24"/>
      <c r="P1" s="24"/>
      <c r="Q1" s="24"/>
      <c r="R1" s="24"/>
      <c r="S1" s="24"/>
      <c r="T1" s="24"/>
    </row>
    <row r="2" s="21" customFormat="1" ht="78" customHeight="1" spans="1:16384">
      <c r="A2" s="25" t="s">
        <v>1</v>
      </c>
      <c r="B2" s="25" t="s">
        <v>2</v>
      </c>
      <c r="C2" s="25" t="s">
        <v>3</v>
      </c>
      <c r="D2" s="25" t="s">
        <v>4</v>
      </c>
      <c r="E2" s="25" t="s">
        <v>5</v>
      </c>
      <c r="F2" s="25" t="s">
        <v>6</v>
      </c>
      <c r="G2" s="25" t="s">
        <v>7</v>
      </c>
      <c r="H2" s="25" t="s">
        <v>8</v>
      </c>
      <c r="I2" s="25" t="s">
        <v>9</v>
      </c>
      <c r="J2" s="25" t="s">
        <v>10</v>
      </c>
      <c r="K2" s="25" t="s">
        <v>11</v>
      </c>
      <c r="L2" s="25" t="s">
        <v>12</v>
      </c>
      <c r="M2" s="25" t="s">
        <v>13</v>
      </c>
      <c r="N2" s="25" t="s">
        <v>14</v>
      </c>
      <c r="O2" s="25" t="s">
        <v>15</v>
      </c>
      <c r="P2" s="25" t="s">
        <v>16</v>
      </c>
      <c r="Q2" s="25" t="s">
        <v>17</v>
      </c>
      <c r="R2" s="60" t="s">
        <v>18</v>
      </c>
      <c r="S2" s="61" t="s">
        <v>19</v>
      </c>
      <c r="T2" s="25" t="s">
        <v>20</v>
      </c>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67"/>
      <c r="XEN2" s="67"/>
      <c r="XEO2" s="67"/>
      <c r="XEP2" s="67"/>
      <c r="XEQ2" s="67"/>
      <c r="XER2" s="67"/>
      <c r="XES2" s="67"/>
      <c r="XET2" s="67"/>
      <c r="XEU2" s="67"/>
      <c r="XEV2" s="67"/>
      <c r="XEW2" s="67"/>
      <c r="XEX2" s="67"/>
      <c r="XEY2" s="67"/>
      <c r="XEZ2" s="67"/>
      <c r="XFA2" s="67"/>
      <c r="XFB2" s="67"/>
      <c r="XFC2" s="67"/>
      <c r="XFD2" s="23"/>
    </row>
    <row r="3" s="22" customFormat="1" ht="24" spans="1:16384">
      <c r="A3" s="26">
        <v>1</v>
      </c>
      <c r="B3" s="26" t="s">
        <v>21</v>
      </c>
      <c r="C3" s="27" t="s">
        <v>22</v>
      </c>
      <c r="D3" s="28" t="s">
        <v>23</v>
      </c>
      <c r="E3" s="29" t="s">
        <v>24</v>
      </c>
      <c r="F3" s="30" t="s">
        <v>25</v>
      </c>
      <c r="G3" s="28" t="s">
        <v>26</v>
      </c>
      <c r="H3" s="31" t="s">
        <v>27</v>
      </c>
      <c r="I3" s="28">
        <v>25</v>
      </c>
      <c r="J3" s="26">
        <v>25</v>
      </c>
      <c r="K3" s="46">
        <v>0.967123287671233</v>
      </c>
      <c r="L3" s="47">
        <v>2</v>
      </c>
      <c r="M3" s="48">
        <v>1</v>
      </c>
      <c r="N3" s="48">
        <v>48</v>
      </c>
      <c r="O3" s="49">
        <v>0.00111</v>
      </c>
      <c r="P3" s="50">
        <v>1</v>
      </c>
      <c r="Q3" s="34">
        <v>12000</v>
      </c>
      <c r="R3" s="62">
        <v>25700</v>
      </c>
      <c r="S3" s="62">
        <v>37900</v>
      </c>
      <c r="T3" s="34"/>
      <c r="XEM3" s="23"/>
      <c r="XEN3" s="23"/>
      <c r="XEO3" s="23"/>
      <c r="XEP3" s="23"/>
      <c r="XEQ3" s="23"/>
      <c r="XER3" s="23"/>
      <c r="XES3" s="23"/>
      <c r="XET3" s="23"/>
      <c r="XEU3" s="23"/>
      <c r="XEV3" s="23"/>
      <c r="XEW3" s="23"/>
      <c r="XEX3" s="23"/>
      <c r="XEY3" s="23"/>
      <c r="XEZ3" s="23"/>
      <c r="XFA3" s="23"/>
      <c r="XFB3" s="23"/>
      <c r="XFC3" s="23"/>
      <c r="XFD3" s="23"/>
    </row>
    <row r="4" s="22" customFormat="1" ht="24" spans="1:16384">
      <c r="A4" s="26">
        <v>2</v>
      </c>
      <c r="B4" s="26" t="s">
        <v>21</v>
      </c>
      <c r="C4" s="27" t="s">
        <v>28</v>
      </c>
      <c r="D4" s="28" t="s">
        <v>23</v>
      </c>
      <c r="E4" s="29" t="s">
        <v>24</v>
      </c>
      <c r="F4" s="30" t="s">
        <v>29</v>
      </c>
      <c r="G4" s="28" t="s">
        <v>30</v>
      </c>
      <c r="H4" s="31" t="s">
        <v>27</v>
      </c>
      <c r="I4" s="28">
        <v>29</v>
      </c>
      <c r="J4" s="26">
        <v>29</v>
      </c>
      <c r="K4" s="46">
        <v>0.986301369863014</v>
      </c>
      <c r="L4" s="47">
        <v>2</v>
      </c>
      <c r="M4" s="48">
        <v>1</v>
      </c>
      <c r="N4" s="48">
        <v>57</v>
      </c>
      <c r="O4" s="49">
        <v>0.00132</v>
      </c>
      <c r="P4" s="50">
        <v>1</v>
      </c>
      <c r="Q4" s="34">
        <v>12000</v>
      </c>
      <c r="R4" s="62">
        <v>30500</v>
      </c>
      <c r="S4" s="62">
        <v>42500</v>
      </c>
      <c r="T4" s="34"/>
      <c r="XEM4" s="23"/>
      <c r="XEN4" s="23"/>
      <c r="XEO4" s="23"/>
      <c r="XEP4" s="23"/>
      <c r="XEQ4" s="23"/>
      <c r="XER4" s="23"/>
      <c r="XES4" s="23"/>
      <c r="XET4" s="23"/>
      <c r="XEU4" s="23"/>
      <c r="XEV4" s="23"/>
      <c r="XEW4" s="23"/>
      <c r="XEX4" s="23"/>
      <c r="XEY4" s="23"/>
      <c r="XEZ4" s="23"/>
      <c r="XFA4" s="23"/>
      <c r="XFB4" s="23"/>
      <c r="XFC4" s="23"/>
      <c r="XFD4" s="23"/>
    </row>
    <row r="5" s="22" customFormat="1" ht="24" spans="1:16384">
      <c r="A5" s="26">
        <v>3</v>
      </c>
      <c r="B5" s="26" t="s">
        <v>21</v>
      </c>
      <c r="C5" s="27" t="s">
        <v>31</v>
      </c>
      <c r="D5" s="28" t="s">
        <v>23</v>
      </c>
      <c r="E5" s="29" t="s">
        <v>24</v>
      </c>
      <c r="F5" s="30" t="s">
        <v>29</v>
      </c>
      <c r="G5" s="28" t="s">
        <v>32</v>
      </c>
      <c r="H5" s="31" t="s">
        <v>27</v>
      </c>
      <c r="I5" s="28">
        <v>29</v>
      </c>
      <c r="J5" s="26">
        <v>29</v>
      </c>
      <c r="K5" s="46">
        <v>0.978082191780822</v>
      </c>
      <c r="L5" s="47">
        <v>2</v>
      </c>
      <c r="M5" s="48">
        <v>1</v>
      </c>
      <c r="N5" s="48">
        <v>57</v>
      </c>
      <c r="O5" s="49">
        <v>0.00132</v>
      </c>
      <c r="P5" s="50">
        <v>1</v>
      </c>
      <c r="Q5" s="34">
        <v>12000</v>
      </c>
      <c r="R5" s="62">
        <v>30500</v>
      </c>
      <c r="S5" s="62">
        <v>42500</v>
      </c>
      <c r="T5" s="34"/>
      <c r="XEM5" s="23"/>
      <c r="XEN5" s="23"/>
      <c r="XEO5" s="23"/>
      <c r="XEP5" s="23"/>
      <c r="XEQ5" s="23"/>
      <c r="XER5" s="23"/>
      <c r="XES5" s="23"/>
      <c r="XET5" s="23"/>
      <c r="XEU5" s="23"/>
      <c r="XEV5" s="23"/>
      <c r="XEW5" s="23"/>
      <c r="XEX5" s="23"/>
      <c r="XEY5" s="23"/>
      <c r="XEZ5" s="23"/>
      <c r="XFA5" s="23"/>
      <c r="XFB5" s="23"/>
      <c r="XFC5" s="23"/>
      <c r="XFD5" s="23"/>
    </row>
    <row r="6" s="22" customFormat="1" ht="24" spans="1:16384">
      <c r="A6" s="26">
        <v>4</v>
      </c>
      <c r="B6" s="26" t="s">
        <v>21</v>
      </c>
      <c r="C6" s="32" t="s">
        <v>33</v>
      </c>
      <c r="D6" s="26" t="s">
        <v>34</v>
      </c>
      <c r="E6" s="26" t="s">
        <v>35</v>
      </c>
      <c r="F6" s="26" t="s">
        <v>36</v>
      </c>
      <c r="G6" s="33" t="s">
        <v>37</v>
      </c>
      <c r="H6" s="34" t="s">
        <v>27</v>
      </c>
      <c r="I6" s="51">
        <v>49</v>
      </c>
      <c r="J6" s="26">
        <v>49</v>
      </c>
      <c r="K6" s="34">
        <v>0.98</v>
      </c>
      <c r="L6" s="47">
        <v>2</v>
      </c>
      <c r="M6" s="48">
        <v>1</v>
      </c>
      <c r="N6" s="48">
        <v>96</v>
      </c>
      <c r="O6" s="49">
        <v>0.00223</v>
      </c>
      <c r="P6" s="50">
        <v>1</v>
      </c>
      <c r="Q6" s="34">
        <v>12000</v>
      </c>
      <c r="R6" s="62">
        <v>51600</v>
      </c>
      <c r="S6" s="62">
        <v>63600</v>
      </c>
      <c r="T6" s="34"/>
      <c r="XEM6" s="23"/>
      <c r="XEN6" s="23"/>
      <c r="XEO6" s="23"/>
      <c r="XEP6" s="23"/>
      <c r="XEQ6" s="23"/>
      <c r="XER6" s="23"/>
      <c r="XES6" s="23"/>
      <c r="XET6" s="23"/>
      <c r="XEU6" s="23"/>
      <c r="XEV6" s="23"/>
      <c r="XEW6" s="23"/>
      <c r="XEX6" s="23"/>
      <c r="XEY6" s="23"/>
      <c r="XEZ6" s="23"/>
      <c r="XFA6" s="23"/>
      <c r="XFB6" s="23"/>
      <c r="XFC6" s="23"/>
      <c r="XFD6" s="23"/>
    </row>
    <row r="7" s="22" customFormat="1" ht="24" spans="1:16384">
      <c r="A7" s="26">
        <v>5</v>
      </c>
      <c r="B7" s="26" t="s">
        <v>21</v>
      </c>
      <c r="C7" s="35" t="s">
        <v>38</v>
      </c>
      <c r="D7" s="26" t="s">
        <v>34</v>
      </c>
      <c r="E7" s="26" t="s">
        <v>39</v>
      </c>
      <c r="F7" s="26" t="s">
        <v>40</v>
      </c>
      <c r="G7" s="33" t="s">
        <v>41</v>
      </c>
      <c r="H7" s="33" t="s">
        <v>42</v>
      </c>
      <c r="I7" s="51">
        <v>29</v>
      </c>
      <c r="J7" s="26">
        <v>29</v>
      </c>
      <c r="K7" s="34">
        <v>0.98</v>
      </c>
      <c r="L7" s="47">
        <v>2</v>
      </c>
      <c r="M7" s="48">
        <v>2</v>
      </c>
      <c r="N7" s="48">
        <v>114</v>
      </c>
      <c r="O7" s="49">
        <v>0.00265</v>
      </c>
      <c r="P7" s="50">
        <v>1</v>
      </c>
      <c r="Q7" s="34">
        <v>24000</v>
      </c>
      <c r="R7" s="62">
        <v>61300</v>
      </c>
      <c r="S7" s="62">
        <v>85300</v>
      </c>
      <c r="T7" s="34"/>
      <c r="XEM7" s="23"/>
      <c r="XEN7" s="23"/>
      <c r="XEO7" s="23"/>
      <c r="XEP7" s="23"/>
      <c r="XEQ7" s="23"/>
      <c r="XER7" s="23"/>
      <c r="XES7" s="23"/>
      <c r="XET7" s="23"/>
      <c r="XEU7" s="23"/>
      <c r="XEV7" s="23"/>
      <c r="XEW7" s="23"/>
      <c r="XEX7" s="23"/>
      <c r="XEY7" s="23"/>
      <c r="XEZ7" s="23"/>
      <c r="XFA7" s="23"/>
      <c r="XFB7" s="23"/>
      <c r="XFC7" s="23"/>
      <c r="XFD7" s="23"/>
    </row>
    <row r="8" s="22" customFormat="1" ht="24" spans="1:16384">
      <c r="A8" s="26">
        <v>6</v>
      </c>
      <c r="B8" s="26" t="s">
        <v>21</v>
      </c>
      <c r="C8" s="32" t="s">
        <v>43</v>
      </c>
      <c r="D8" s="26" t="s">
        <v>34</v>
      </c>
      <c r="E8" s="26" t="s">
        <v>39</v>
      </c>
      <c r="F8" s="26" t="s">
        <v>44</v>
      </c>
      <c r="G8" s="33" t="s">
        <v>45</v>
      </c>
      <c r="H8" s="33" t="s">
        <v>42</v>
      </c>
      <c r="I8" s="51">
        <v>29</v>
      </c>
      <c r="J8" s="26">
        <v>29</v>
      </c>
      <c r="K8" s="34">
        <v>0.98</v>
      </c>
      <c r="L8" s="47">
        <v>2</v>
      </c>
      <c r="M8" s="48">
        <v>2</v>
      </c>
      <c r="N8" s="48">
        <v>114</v>
      </c>
      <c r="O8" s="49">
        <v>0.00265</v>
      </c>
      <c r="P8" s="50">
        <v>1</v>
      </c>
      <c r="Q8" s="34">
        <v>24000</v>
      </c>
      <c r="R8" s="62">
        <v>61300</v>
      </c>
      <c r="S8" s="62">
        <v>85300</v>
      </c>
      <c r="T8" s="34"/>
      <c r="XEM8" s="23"/>
      <c r="XEN8" s="23"/>
      <c r="XEO8" s="23"/>
      <c r="XEP8" s="23"/>
      <c r="XEQ8" s="23"/>
      <c r="XER8" s="23"/>
      <c r="XES8" s="23"/>
      <c r="XET8" s="23"/>
      <c r="XEU8" s="23"/>
      <c r="XEV8" s="23"/>
      <c r="XEW8" s="23"/>
      <c r="XEX8" s="23"/>
      <c r="XEY8" s="23"/>
      <c r="XEZ8" s="23"/>
      <c r="XFA8" s="23"/>
      <c r="XFB8" s="23"/>
      <c r="XFC8" s="23"/>
      <c r="XFD8" s="23"/>
    </row>
    <row r="9" s="22" customFormat="1" ht="24" spans="1:16384">
      <c r="A9" s="26">
        <v>7</v>
      </c>
      <c r="B9" s="26" t="s">
        <v>21</v>
      </c>
      <c r="C9" s="32" t="s">
        <v>46</v>
      </c>
      <c r="D9" s="26" t="s">
        <v>34</v>
      </c>
      <c r="E9" s="26" t="s">
        <v>47</v>
      </c>
      <c r="F9" s="33" t="s">
        <v>48</v>
      </c>
      <c r="G9" s="33" t="s">
        <v>49</v>
      </c>
      <c r="H9" s="34" t="s">
        <v>42</v>
      </c>
      <c r="I9" s="26">
        <v>24</v>
      </c>
      <c r="J9" s="26">
        <v>24</v>
      </c>
      <c r="K9" s="36">
        <v>0.73</v>
      </c>
      <c r="L9" s="47">
        <v>2</v>
      </c>
      <c r="M9" s="48">
        <v>2</v>
      </c>
      <c r="N9" s="48">
        <v>70</v>
      </c>
      <c r="O9" s="49">
        <v>0.00163</v>
      </c>
      <c r="P9" s="50">
        <v>1</v>
      </c>
      <c r="Q9" s="34">
        <v>24000</v>
      </c>
      <c r="R9" s="62">
        <v>37700</v>
      </c>
      <c r="S9" s="62">
        <v>61700</v>
      </c>
      <c r="T9" s="34"/>
      <c r="XEM9" s="23"/>
      <c r="XEN9" s="23"/>
      <c r="XEO9" s="23"/>
      <c r="XEP9" s="23"/>
      <c r="XEQ9" s="23"/>
      <c r="XER9" s="23"/>
      <c r="XES9" s="23"/>
      <c r="XET9" s="23"/>
      <c r="XEU9" s="23"/>
      <c r="XEV9" s="23"/>
      <c r="XEW9" s="23"/>
      <c r="XEX9" s="23"/>
      <c r="XEY9" s="23"/>
      <c r="XEZ9" s="23"/>
      <c r="XFA9" s="23"/>
      <c r="XFB9" s="23"/>
      <c r="XFC9" s="23"/>
      <c r="XFD9" s="23"/>
    </row>
    <row r="10" s="22" customFormat="1" ht="24" spans="1:16384">
      <c r="A10" s="26">
        <v>8</v>
      </c>
      <c r="B10" s="26" t="s">
        <v>21</v>
      </c>
      <c r="C10" s="35" t="s">
        <v>50</v>
      </c>
      <c r="D10" s="26" t="s">
        <v>34</v>
      </c>
      <c r="E10" s="26" t="s">
        <v>51</v>
      </c>
      <c r="F10" s="33" t="s">
        <v>52</v>
      </c>
      <c r="G10" s="33" t="s">
        <v>53</v>
      </c>
      <c r="H10" s="33" t="s">
        <v>42</v>
      </c>
      <c r="I10" s="51">
        <v>40</v>
      </c>
      <c r="J10" s="26">
        <v>40</v>
      </c>
      <c r="K10" s="33">
        <v>0.96</v>
      </c>
      <c r="L10" s="47">
        <v>2</v>
      </c>
      <c r="M10" s="48">
        <v>2</v>
      </c>
      <c r="N10" s="48">
        <v>154</v>
      </c>
      <c r="O10" s="49">
        <v>0.00358</v>
      </c>
      <c r="P10" s="50">
        <v>1</v>
      </c>
      <c r="Q10" s="34">
        <v>24000</v>
      </c>
      <c r="R10" s="62">
        <v>82800</v>
      </c>
      <c r="S10" s="62">
        <v>106800</v>
      </c>
      <c r="T10" s="34"/>
      <c r="XEM10" s="23"/>
      <c r="XEN10" s="23"/>
      <c r="XEO10" s="23"/>
      <c r="XEP10" s="23"/>
      <c r="XEQ10" s="23"/>
      <c r="XER10" s="23"/>
      <c r="XES10" s="23"/>
      <c r="XET10" s="23"/>
      <c r="XEU10" s="23"/>
      <c r="XEV10" s="23"/>
      <c r="XEW10" s="23"/>
      <c r="XEX10" s="23"/>
      <c r="XEY10" s="23"/>
      <c r="XEZ10" s="23"/>
      <c r="XFA10" s="23"/>
      <c r="XFB10" s="23"/>
      <c r="XFC10" s="23"/>
      <c r="XFD10" s="23"/>
    </row>
    <row r="11" s="22" customFormat="1" ht="24" spans="1:16384">
      <c r="A11" s="26">
        <v>9</v>
      </c>
      <c r="B11" s="26" t="s">
        <v>21</v>
      </c>
      <c r="C11" s="35" t="s">
        <v>54</v>
      </c>
      <c r="D11" s="26" t="s">
        <v>34</v>
      </c>
      <c r="E11" s="26" t="s">
        <v>51</v>
      </c>
      <c r="F11" s="33" t="s">
        <v>55</v>
      </c>
      <c r="G11" s="33" t="s">
        <v>56</v>
      </c>
      <c r="H11" s="33" t="s">
        <v>42</v>
      </c>
      <c r="I11" s="26">
        <v>40</v>
      </c>
      <c r="J11" s="26">
        <v>40</v>
      </c>
      <c r="K11" s="34">
        <v>0.96</v>
      </c>
      <c r="L11" s="47">
        <v>2</v>
      </c>
      <c r="M11" s="48">
        <v>2</v>
      </c>
      <c r="N11" s="48">
        <v>154</v>
      </c>
      <c r="O11" s="49">
        <v>0.00358</v>
      </c>
      <c r="P11" s="50">
        <v>1</v>
      </c>
      <c r="Q11" s="34">
        <v>24000</v>
      </c>
      <c r="R11" s="62">
        <v>82800</v>
      </c>
      <c r="S11" s="62">
        <v>106800</v>
      </c>
      <c r="T11" s="34"/>
      <c r="XEM11" s="23"/>
      <c r="XEN11" s="23"/>
      <c r="XEO11" s="23"/>
      <c r="XEP11" s="23"/>
      <c r="XEQ11" s="23"/>
      <c r="XER11" s="23"/>
      <c r="XES11" s="23"/>
      <c r="XET11" s="23"/>
      <c r="XEU11" s="23"/>
      <c r="XEV11" s="23"/>
      <c r="XEW11" s="23"/>
      <c r="XEX11" s="23"/>
      <c r="XEY11" s="23"/>
      <c r="XEZ11" s="23"/>
      <c r="XFA11" s="23"/>
      <c r="XFB11" s="23"/>
      <c r="XFC11" s="23"/>
      <c r="XFD11" s="23"/>
    </row>
    <row r="12" s="22" customFormat="1" ht="24" spans="1:16384">
      <c r="A12" s="26">
        <v>10</v>
      </c>
      <c r="B12" s="26" t="s">
        <v>21</v>
      </c>
      <c r="C12" s="32" t="s">
        <v>57</v>
      </c>
      <c r="D12" s="26" t="s">
        <v>34</v>
      </c>
      <c r="E12" s="26" t="s">
        <v>51</v>
      </c>
      <c r="F12" s="33" t="s">
        <v>58</v>
      </c>
      <c r="G12" s="33" t="s">
        <v>59</v>
      </c>
      <c r="H12" s="36" t="s">
        <v>60</v>
      </c>
      <c r="I12" s="51">
        <v>48</v>
      </c>
      <c r="J12" s="26">
        <v>48</v>
      </c>
      <c r="K12" s="33">
        <v>0.97</v>
      </c>
      <c r="L12" s="47">
        <v>2</v>
      </c>
      <c r="M12" s="48">
        <v>1</v>
      </c>
      <c r="N12" s="48">
        <v>93</v>
      </c>
      <c r="O12" s="49">
        <v>0.00216</v>
      </c>
      <c r="P12" s="50">
        <v>1</v>
      </c>
      <c r="Q12" s="34">
        <v>12000</v>
      </c>
      <c r="R12" s="62">
        <v>49900</v>
      </c>
      <c r="S12" s="62">
        <v>62000</v>
      </c>
      <c r="T12" s="34"/>
      <c r="XEM12" s="23"/>
      <c r="XEN12" s="23"/>
      <c r="XEO12" s="23"/>
      <c r="XEP12" s="23"/>
      <c r="XEQ12" s="23"/>
      <c r="XER12" s="23"/>
      <c r="XES12" s="23"/>
      <c r="XET12" s="23"/>
      <c r="XEU12" s="23"/>
      <c r="XEV12" s="23"/>
      <c r="XEW12" s="23"/>
      <c r="XEX12" s="23"/>
      <c r="XEY12" s="23"/>
      <c r="XEZ12" s="23"/>
      <c r="XFA12" s="23"/>
      <c r="XFB12" s="23"/>
      <c r="XFC12" s="23"/>
      <c r="XFD12" s="23"/>
    </row>
    <row r="13" s="22" customFormat="1" ht="24" spans="1:16384">
      <c r="A13" s="26">
        <v>11</v>
      </c>
      <c r="B13" s="26" t="s">
        <v>21</v>
      </c>
      <c r="C13" s="32" t="s">
        <v>61</v>
      </c>
      <c r="D13" s="26" t="s">
        <v>34</v>
      </c>
      <c r="E13" s="26" t="s">
        <v>62</v>
      </c>
      <c r="F13" s="26" t="s">
        <v>63</v>
      </c>
      <c r="G13" s="33" t="s">
        <v>64</v>
      </c>
      <c r="H13" s="36" t="s">
        <v>42</v>
      </c>
      <c r="I13" s="26">
        <v>45</v>
      </c>
      <c r="J13" s="26">
        <v>45</v>
      </c>
      <c r="K13" s="36">
        <v>0.99</v>
      </c>
      <c r="L13" s="47">
        <v>2</v>
      </c>
      <c r="M13" s="48">
        <v>2</v>
      </c>
      <c r="N13" s="48">
        <v>178</v>
      </c>
      <c r="O13" s="49">
        <v>0.00413</v>
      </c>
      <c r="P13" s="50">
        <v>1</v>
      </c>
      <c r="Q13" s="34">
        <v>24000</v>
      </c>
      <c r="R13" s="62">
        <v>95500</v>
      </c>
      <c r="S13" s="62">
        <v>119800</v>
      </c>
      <c r="T13" s="34"/>
      <c r="XEM13" s="23"/>
      <c r="XEN13" s="23"/>
      <c r="XEO13" s="23"/>
      <c r="XEP13" s="23"/>
      <c r="XEQ13" s="23"/>
      <c r="XER13" s="23"/>
      <c r="XES13" s="23"/>
      <c r="XET13" s="23"/>
      <c r="XEU13" s="23"/>
      <c r="XEV13" s="23"/>
      <c r="XEW13" s="23"/>
      <c r="XEX13" s="23"/>
      <c r="XEY13" s="23"/>
      <c r="XEZ13" s="23"/>
      <c r="XFA13" s="23"/>
      <c r="XFB13" s="23"/>
      <c r="XFC13" s="23"/>
      <c r="XFD13" s="23"/>
    </row>
    <row r="14" s="22" customFormat="1" ht="24" spans="1:16384">
      <c r="A14" s="26">
        <v>12</v>
      </c>
      <c r="B14" s="26" t="s">
        <v>21</v>
      </c>
      <c r="C14" s="32" t="s">
        <v>65</v>
      </c>
      <c r="D14" s="26" t="s">
        <v>34</v>
      </c>
      <c r="E14" s="26" t="s">
        <v>62</v>
      </c>
      <c r="F14" s="26" t="s">
        <v>66</v>
      </c>
      <c r="G14" s="33" t="s">
        <v>67</v>
      </c>
      <c r="H14" s="33" t="s">
        <v>42</v>
      </c>
      <c r="I14" s="51">
        <v>20</v>
      </c>
      <c r="J14" s="26">
        <v>20</v>
      </c>
      <c r="K14" s="33">
        <v>0.99</v>
      </c>
      <c r="L14" s="47">
        <v>2</v>
      </c>
      <c r="M14" s="48">
        <v>2</v>
      </c>
      <c r="N14" s="48">
        <v>79</v>
      </c>
      <c r="O14" s="49">
        <v>0.00183</v>
      </c>
      <c r="P14" s="50">
        <v>1</v>
      </c>
      <c r="Q14" s="34">
        <v>24000</v>
      </c>
      <c r="R14" s="62">
        <v>42300</v>
      </c>
      <c r="S14" s="62">
        <v>66600</v>
      </c>
      <c r="T14" s="34"/>
      <c r="XEM14" s="23"/>
      <c r="XEN14" s="23"/>
      <c r="XEO14" s="23"/>
      <c r="XEP14" s="23"/>
      <c r="XEQ14" s="23"/>
      <c r="XER14" s="23"/>
      <c r="XES14" s="23"/>
      <c r="XET14" s="23"/>
      <c r="XEU14" s="23"/>
      <c r="XEV14" s="23"/>
      <c r="XEW14" s="23"/>
      <c r="XEX14" s="23"/>
      <c r="XEY14" s="23"/>
      <c r="XEZ14" s="23"/>
      <c r="XFA14" s="23"/>
      <c r="XFB14" s="23"/>
      <c r="XFC14" s="23"/>
      <c r="XFD14" s="23"/>
    </row>
    <row r="15" s="22" customFormat="1" ht="24" spans="1:16384">
      <c r="A15" s="37">
        <v>13</v>
      </c>
      <c r="B15" s="37" t="s">
        <v>21</v>
      </c>
      <c r="C15" s="38" t="s">
        <v>68</v>
      </c>
      <c r="D15" s="39" t="s">
        <v>69</v>
      </c>
      <c r="E15" s="39" t="s">
        <v>70</v>
      </c>
      <c r="F15" s="39" t="s">
        <v>71</v>
      </c>
      <c r="G15" s="39" t="s">
        <v>72</v>
      </c>
      <c r="H15" s="39" t="s">
        <v>27</v>
      </c>
      <c r="I15" s="39">
        <v>30</v>
      </c>
      <c r="J15" s="37">
        <v>30</v>
      </c>
      <c r="K15" s="52">
        <v>0</v>
      </c>
      <c r="L15" s="53">
        <v>2</v>
      </c>
      <c r="M15" s="54">
        <v>1</v>
      </c>
      <c r="N15" s="54">
        <v>0</v>
      </c>
      <c r="O15" s="55">
        <v>0</v>
      </c>
      <c r="P15" s="56">
        <v>0</v>
      </c>
      <c r="Q15" s="63">
        <v>0</v>
      </c>
      <c r="R15" s="64">
        <v>0</v>
      </c>
      <c r="S15" s="64">
        <v>0</v>
      </c>
      <c r="T15" s="63"/>
      <c r="XEM15" s="23"/>
      <c r="XEN15" s="23"/>
      <c r="XEO15" s="23"/>
      <c r="XEP15" s="23"/>
      <c r="XEQ15" s="23"/>
      <c r="XER15" s="23"/>
      <c r="XES15" s="23"/>
      <c r="XET15" s="23"/>
      <c r="XEU15" s="23"/>
      <c r="XEV15" s="23"/>
      <c r="XEW15" s="23"/>
      <c r="XEX15" s="23"/>
      <c r="XEY15" s="23"/>
      <c r="XEZ15" s="23"/>
      <c r="XFA15" s="23"/>
      <c r="XFB15" s="23"/>
      <c r="XFC15" s="23"/>
      <c r="XFD15" s="23"/>
    </row>
    <row r="16" s="22" customFormat="1" ht="24" spans="1:16384">
      <c r="A16" s="26">
        <v>14</v>
      </c>
      <c r="B16" s="26" t="s">
        <v>21</v>
      </c>
      <c r="C16" s="40" t="s">
        <v>73</v>
      </c>
      <c r="D16" s="31" t="s">
        <v>69</v>
      </c>
      <c r="E16" s="31" t="s">
        <v>70</v>
      </c>
      <c r="F16" s="31" t="s">
        <v>74</v>
      </c>
      <c r="G16" s="31" t="s">
        <v>75</v>
      </c>
      <c r="H16" s="31" t="s">
        <v>27</v>
      </c>
      <c r="I16" s="31">
        <v>29</v>
      </c>
      <c r="J16" s="26">
        <v>29</v>
      </c>
      <c r="K16" s="46">
        <v>1</v>
      </c>
      <c r="L16" s="47">
        <v>2</v>
      </c>
      <c r="M16" s="48">
        <v>1</v>
      </c>
      <c r="N16" s="48">
        <v>58</v>
      </c>
      <c r="O16" s="49">
        <v>0.00135</v>
      </c>
      <c r="P16" s="50">
        <v>1</v>
      </c>
      <c r="Q16" s="34">
        <v>12000</v>
      </c>
      <c r="R16" s="62">
        <v>31200</v>
      </c>
      <c r="S16" s="62">
        <v>43200</v>
      </c>
      <c r="T16" s="34"/>
      <c r="XEM16" s="23"/>
      <c r="XEN16" s="23"/>
      <c r="XEO16" s="23"/>
      <c r="XEP16" s="23"/>
      <c r="XEQ16" s="23"/>
      <c r="XER16" s="23"/>
      <c r="XES16" s="23"/>
      <c r="XET16" s="23"/>
      <c r="XEU16" s="23"/>
      <c r="XEV16" s="23"/>
      <c r="XEW16" s="23"/>
      <c r="XEX16" s="23"/>
      <c r="XEY16" s="23"/>
      <c r="XEZ16" s="23"/>
      <c r="XFA16" s="23"/>
      <c r="XFB16" s="23"/>
      <c r="XFC16" s="23"/>
      <c r="XFD16" s="23"/>
    </row>
    <row r="17" s="22" customFormat="1" ht="24" spans="1:16384">
      <c r="A17" s="26">
        <v>15</v>
      </c>
      <c r="B17" s="26" t="s">
        <v>21</v>
      </c>
      <c r="C17" s="40" t="s">
        <v>76</v>
      </c>
      <c r="D17" s="31" t="s">
        <v>69</v>
      </c>
      <c r="E17" s="31" t="s">
        <v>70</v>
      </c>
      <c r="F17" s="31" t="s">
        <v>77</v>
      </c>
      <c r="G17" s="31" t="s">
        <v>78</v>
      </c>
      <c r="H17" s="31" t="s">
        <v>27</v>
      </c>
      <c r="I17" s="31">
        <v>35</v>
      </c>
      <c r="J17" s="26">
        <v>35</v>
      </c>
      <c r="K17" s="46">
        <v>0.89041095890411</v>
      </c>
      <c r="L17" s="47">
        <v>2</v>
      </c>
      <c r="M17" s="48">
        <v>1</v>
      </c>
      <c r="N17" s="48">
        <v>62</v>
      </c>
      <c r="O17" s="49">
        <v>0.00144</v>
      </c>
      <c r="P17" s="50">
        <v>1</v>
      </c>
      <c r="Q17" s="34">
        <v>12000</v>
      </c>
      <c r="R17" s="62">
        <v>33300</v>
      </c>
      <c r="S17" s="62">
        <v>45300</v>
      </c>
      <c r="T17" s="34"/>
      <c r="XEM17" s="23"/>
      <c r="XEN17" s="23"/>
      <c r="XEO17" s="23"/>
      <c r="XEP17" s="23"/>
      <c r="XEQ17" s="23"/>
      <c r="XER17" s="23"/>
      <c r="XES17" s="23"/>
      <c r="XET17" s="23"/>
      <c r="XEU17" s="23"/>
      <c r="XEV17" s="23"/>
      <c r="XEW17" s="23"/>
      <c r="XEX17" s="23"/>
      <c r="XEY17" s="23"/>
      <c r="XEZ17" s="23"/>
      <c r="XFA17" s="23"/>
      <c r="XFB17" s="23"/>
      <c r="XFC17" s="23"/>
      <c r="XFD17" s="23"/>
    </row>
    <row r="18" s="22" customFormat="1" spans="1:16384">
      <c r="A18" s="26">
        <v>16</v>
      </c>
      <c r="B18" s="26" t="s">
        <v>21</v>
      </c>
      <c r="C18" s="41" t="s">
        <v>79</v>
      </c>
      <c r="D18" s="28" t="s">
        <v>80</v>
      </c>
      <c r="E18" s="28" t="s">
        <v>81</v>
      </c>
      <c r="F18" s="28" t="s">
        <v>82</v>
      </c>
      <c r="G18" s="28" t="s">
        <v>83</v>
      </c>
      <c r="H18" s="28" t="s">
        <v>27</v>
      </c>
      <c r="I18" s="28">
        <v>29</v>
      </c>
      <c r="J18" s="26">
        <v>29</v>
      </c>
      <c r="K18" s="46">
        <v>0.854794520547945</v>
      </c>
      <c r="L18" s="47">
        <v>2</v>
      </c>
      <c r="M18" s="48">
        <v>1</v>
      </c>
      <c r="N18" s="48">
        <v>50</v>
      </c>
      <c r="O18" s="49">
        <v>0.00116</v>
      </c>
      <c r="P18" s="50">
        <v>1</v>
      </c>
      <c r="Q18" s="34">
        <v>12000</v>
      </c>
      <c r="R18" s="62">
        <v>26800</v>
      </c>
      <c r="S18" s="62">
        <v>38800</v>
      </c>
      <c r="T18" s="34"/>
      <c r="XEM18" s="23"/>
      <c r="XEN18" s="23"/>
      <c r="XEO18" s="23"/>
      <c r="XEP18" s="23"/>
      <c r="XEQ18" s="23"/>
      <c r="XER18" s="23"/>
      <c r="XES18" s="23"/>
      <c r="XET18" s="23"/>
      <c r="XEU18" s="23"/>
      <c r="XEV18" s="23"/>
      <c r="XEW18" s="23"/>
      <c r="XEX18" s="23"/>
      <c r="XEY18" s="23"/>
      <c r="XEZ18" s="23"/>
      <c r="XFA18" s="23"/>
      <c r="XFB18" s="23"/>
      <c r="XFC18" s="23"/>
      <c r="XFD18" s="23"/>
    </row>
    <row r="19" s="22" customFormat="1" spans="1:16384">
      <c r="A19" s="26">
        <v>17</v>
      </c>
      <c r="B19" s="26" t="s">
        <v>21</v>
      </c>
      <c r="C19" s="41" t="s">
        <v>84</v>
      </c>
      <c r="D19" s="28" t="s">
        <v>80</v>
      </c>
      <c r="E19" s="28" t="s">
        <v>85</v>
      </c>
      <c r="F19" s="28" t="s">
        <v>86</v>
      </c>
      <c r="G19" s="28" t="s">
        <v>87</v>
      </c>
      <c r="H19" s="28" t="s">
        <v>27</v>
      </c>
      <c r="I19" s="28">
        <v>35</v>
      </c>
      <c r="J19" s="26">
        <v>35</v>
      </c>
      <c r="K19" s="46">
        <v>0.857534246575342</v>
      </c>
      <c r="L19" s="47">
        <v>2</v>
      </c>
      <c r="M19" s="48">
        <v>1</v>
      </c>
      <c r="N19" s="48">
        <v>60</v>
      </c>
      <c r="O19" s="49">
        <v>0.00139</v>
      </c>
      <c r="P19" s="50">
        <v>1</v>
      </c>
      <c r="Q19" s="34">
        <v>12000</v>
      </c>
      <c r="R19" s="62">
        <v>32100</v>
      </c>
      <c r="S19" s="62">
        <v>44200</v>
      </c>
      <c r="T19" s="34"/>
      <c r="XEM19" s="23"/>
      <c r="XEN19" s="23"/>
      <c r="XEO19" s="23"/>
      <c r="XEP19" s="23"/>
      <c r="XEQ19" s="23"/>
      <c r="XER19" s="23"/>
      <c r="XES19" s="23"/>
      <c r="XET19" s="23"/>
      <c r="XEU19" s="23"/>
      <c r="XEV19" s="23"/>
      <c r="XEW19" s="23"/>
      <c r="XEX19" s="23"/>
      <c r="XEY19" s="23"/>
      <c r="XEZ19" s="23"/>
      <c r="XFA19" s="23"/>
      <c r="XFB19" s="23"/>
      <c r="XFC19" s="23"/>
      <c r="XFD19" s="23"/>
    </row>
    <row r="20" s="22" customFormat="1" spans="1:16384">
      <c r="A20" s="26">
        <v>18</v>
      </c>
      <c r="B20" s="26" t="s">
        <v>21</v>
      </c>
      <c r="C20" s="41" t="s">
        <v>88</v>
      </c>
      <c r="D20" s="28" t="s">
        <v>80</v>
      </c>
      <c r="E20" s="28" t="s">
        <v>85</v>
      </c>
      <c r="F20" s="28" t="s">
        <v>89</v>
      </c>
      <c r="G20" s="28" t="s">
        <v>90</v>
      </c>
      <c r="H20" s="28" t="s">
        <v>27</v>
      </c>
      <c r="I20" s="28">
        <v>50</v>
      </c>
      <c r="J20" s="26">
        <v>50</v>
      </c>
      <c r="K20" s="46">
        <v>0.967123287671233</v>
      </c>
      <c r="L20" s="47">
        <v>2</v>
      </c>
      <c r="M20" s="48">
        <v>1</v>
      </c>
      <c r="N20" s="48">
        <v>97</v>
      </c>
      <c r="O20" s="49">
        <v>0.00225</v>
      </c>
      <c r="P20" s="50">
        <v>1</v>
      </c>
      <c r="Q20" s="34">
        <v>12000</v>
      </c>
      <c r="R20" s="62">
        <v>52000</v>
      </c>
      <c r="S20" s="62">
        <v>64000</v>
      </c>
      <c r="T20" s="34"/>
      <c r="XEM20" s="23"/>
      <c r="XEN20" s="23"/>
      <c r="XEO20" s="23"/>
      <c r="XEP20" s="23"/>
      <c r="XEQ20" s="23"/>
      <c r="XER20" s="23"/>
      <c r="XES20" s="23"/>
      <c r="XET20" s="23"/>
      <c r="XEU20" s="23"/>
      <c r="XEV20" s="23"/>
      <c r="XEW20" s="23"/>
      <c r="XEX20" s="23"/>
      <c r="XEY20" s="23"/>
      <c r="XEZ20" s="23"/>
      <c r="XFA20" s="23"/>
      <c r="XFB20" s="23"/>
      <c r="XFC20" s="23"/>
      <c r="XFD20" s="23"/>
    </row>
    <row r="21" s="22" customFormat="1" spans="1:16384">
      <c r="A21" s="26">
        <v>19</v>
      </c>
      <c r="B21" s="26" t="s">
        <v>21</v>
      </c>
      <c r="C21" s="41" t="s">
        <v>88</v>
      </c>
      <c r="D21" s="28" t="s">
        <v>80</v>
      </c>
      <c r="E21" s="28" t="s">
        <v>85</v>
      </c>
      <c r="F21" s="28" t="s">
        <v>91</v>
      </c>
      <c r="G21" s="28" t="s">
        <v>92</v>
      </c>
      <c r="H21" s="28" t="s">
        <v>27</v>
      </c>
      <c r="I21" s="28">
        <v>48</v>
      </c>
      <c r="J21" s="26">
        <v>48</v>
      </c>
      <c r="K21" s="46">
        <v>0.720547945205479</v>
      </c>
      <c r="L21" s="47">
        <v>2</v>
      </c>
      <c r="M21" s="48">
        <v>1</v>
      </c>
      <c r="N21" s="48">
        <v>69</v>
      </c>
      <c r="O21" s="49">
        <v>0.0016</v>
      </c>
      <c r="P21" s="50">
        <v>1</v>
      </c>
      <c r="Q21" s="34">
        <v>12000</v>
      </c>
      <c r="R21" s="62">
        <v>37000</v>
      </c>
      <c r="S21" s="62">
        <v>49000</v>
      </c>
      <c r="T21" s="34"/>
      <c r="XEM21" s="23"/>
      <c r="XEN21" s="23"/>
      <c r="XEO21" s="23"/>
      <c r="XEP21" s="23"/>
      <c r="XEQ21" s="23"/>
      <c r="XER21" s="23"/>
      <c r="XES21" s="23"/>
      <c r="XET21" s="23"/>
      <c r="XEU21" s="23"/>
      <c r="XEV21" s="23"/>
      <c r="XEW21" s="23"/>
      <c r="XEX21" s="23"/>
      <c r="XEY21" s="23"/>
      <c r="XEZ21" s="23"/>
      <c r="XFA21" s="23"/>
      <c r="XFB21" s="23"/>
      <c r="XFC21" s="23"/>
      <c r="XFD21" s="23"/>
    </row>
    <row r="22" s="22" customFormat="1" spans="1:16384">
      <c r="A22" s="26">
        <v>20</v>
      </c>
      <c r="B22" s="26" t="s">
        <v>21</v>
      </c>
      <c r="C22" s="41" t="s">
        <v>93</v>
      </c>
      <c r="D22" s="28" t="s">
        <v>80</v>
      </c>
      <c r="E22" s="28" t="s">
        <v>85</v>
      </c>
      <c r="F22" s="28" t="s">
        <v>94</v>
      </c>
      <c r="G22" s="28" t="s">
        <v>95</v>
      </c>
      <c r="H22" s="28" t="s">
        <v>27</v>
      </c>
      <c r="I22" s="28">
        <v>40</v>
      </c>
      <c r="J22" s="26">
        <v>40</v>
      </c>
      <c r="K22" s="46">
        <v>0.753424657534247</v>
      </c>
      <c r="L22" s="47">
        <v>2</v>
      </c>
      <c r="M22" s="48">
        <v>1</v>
      </c>
      <c r="N22" s="48">
        <v>60</v>
      </c>
      <c r="O22" s="49">
        <v>0.00139</v>
      </c>
      <c r="P22" s="50">
        <v>1</v>
      </c>
      <c r="Q22" s="34">
        <v>12000</v>
      </c>
      <c r="R22" s="62">
        <v>32100</v>
      </c>
      <c r="S22" s="62">
        <v>44200</v>
      </c>
      <c r="T22" s="34"/>
      <c r="XEM22" s="23"/>
      <c r="XEN22" s="23"/>
      <c r="XEO22" s="23"/>
      <c r="XEP22" s="23"/>
      <c r="XEQ22" s="23"/>
      <c r="XER22" s="23"/>
      <c r="XES22" s="23"/>
      <c r="XET22" s="23"/>
      <c r="XEU22" s="23"/>
      <c r="XEV22" s="23"/>
      <c r="XEW22" s="23"/>
      <c r="XEX22" s="23"/>
      <c r="XEY22" s="23"/>
      <c r="XEZ22" s="23"/>
      <c r="XFA22" s="23"/>
      <c r="XFB22" s="23"/>
      <c r="XFC22" s="23"/>
      <c r="XFD22" s="23"/>
    </row>
    <row r="23" s="22" customFormat="1" spans="1:16384">
      <c r="A23" s="26">
        <v>21</v>
      </c>
      <c r="B23" s="26" t="s">
        <v>21</v>
      </c>
      <c r="C23" s="41" t="s">
        <v>96</v>
      </c>
      <c r="D23" s="28" t="s">
        <v>80</v>
      </c>
      <c r="E23" s="28" t="s">
        <v>81</v>
      </c>
      <c r="F23" s="28" t="s">
        <v>97</v>
      </c>
      <c r="G23" s="28" t="s">
        <v>98</v>
      </c>
      <c r="H23" s="28" t="s">
        <v>27</v>
      </c>
      <c r="I23" s="28">
        <v>35</v>
      </c>
      <c r="J23" s="26">
        <v>35</v>
      </c>
      <c r="K23" s="46">
        <v>0.956164383561644</v>
      </c>
      <c r="L23" s="47">
        <v>2</v>
      </c>
      <c r="M23" s="48">
        <v>1</v>
      </c>
      <c r="N23" s="48">
        <v>67</v>
      </c>
      <c r="O23" s="49">
        <v>0.00156</v>
      </c>
      <c r="P23" s="50">
        <v>1</v>
      </c>
      <c r="Q23" s="34">
        <v>12000</v>
      </c>
      <c r="R23" s="62">
        <v>36100</v>
      </c>
      <c r="S23" s="62">
        <v>48100</v>
      </c>
      <c r="T23" s="34"/>
      <c r="XEM23" s="23"/>
      <c r="XEN23" s="23"/>
      <c r="XEO23" s="23"/>
      <c r="XEP23" s="23"/>
      <c r="XEQ23" s="23"/>
      <c r="XER23" s="23"/>
      <c r="XES23" s="23"/>
      <c r="XET23" s="23"/>
      <c r="XEU23" s="23"/>
      <c r="XEV23" s="23"/>
      <c r="XEW23" s="23"/>
      <c r="XEX23" s="23"/>
      <c r="XEY23" s="23"/>
      <c r="XEZ23" s="23"/>
      <c r="XFA23" s="23"/>
      <c r="XFB23" s="23"/>
      <c r="XFC23" s="23"/>
      <c r="XFD23" s="23"/>
    </row>
    <row r="24" s="22" customFormat="1" ht="21" customHeight="1" spans="1:16384">
      <c r="A24" s="37">
        <v>22</v>
      </c>
      <c r="B24" s="37" t="s">
        <v>21</v>
      </c>
      <c r="C24" s="42" t="s">
        <v>99</v>
      </c>
      <c r="D24" s="43" t="s">
        <v>80</v>
      </c>
      <c r="E24" s="43" t="s">
        <v>100</v>
      </c>
      <c r="F24" s="43" t="s">
        <v>101</v>
      </c>
      <c r="G24" s="43" t="s">
        <v>102</v>
      </c>
      <c r="H24" s="43" t="s">
        <v>42</v>
      </c>
      <c r="I24" s="43">
        <v>29</v>
      </c>
      <c r="J24" s="37">
        <v>29</v>
      </c>
      <c r="K24" s="52">
        <v>0</v>
      </c>
      <c r="L24" s="53">
        <v>2</v>
      </c>
      <c r="M24" s="54">
        <v>2</v>
      </c>
      <c r="N24" s="54">
        <v>0</v>
      </c>
      <c r="O24" s="55">
        <v>0</v>
      </c>
      <c r="P24" s="56">
        <v>0</v>
      </c>
      <c r="Q24" s="63">
        <v>0</v>
      </c>
      <c r="R24" s="64">
        <v>0</v>
      </c>
      <c r="S24" s="64">
        <v>0</v>
      </c>
      <c r="T24" s="63"/>
      <c r="XEM24" s="23"/>
      <c r="XEN24" s="23"/>
      <c r="XEO24" s="23"/>
      <c r="XEP24" s="23"/>
      <c r="XEQ24" s="23"/>
      <c r="XER24" s="23"/>
      <c r="XES24" s="23"/>
      <c r="XET24" s="23"/>
      <c r="XEU24" s="23"/>
      <c r="XEV24" s="23"/>
      <c r="XEW24" s="23"/>
      <c r="XEX24" s="23"/>
      <c r="XEY24" s="23"/>
      <c r="XEZ24" s="23"/>
      <c r="XFA24" s="23"/>
      <c r="XFB24" s="23"/>
      <c r="XFC24" s="23"/>
      <c r="XFD24" s="23"/>
    </row>
    <row r="25" s="22" customFormat="1" ht="24" spans="1:16384">
      <c r="A25" s="26">
        <v>23</v>
      </c>
      <c r="B25" s="26" t="s">
        <v>21</v>
      </c>
      <c r="C25" s="40" t="s">
        <v>103</v>
      </c>
      <c r="D25" s="44" t="s">
        <v>104</v>
      </c>
      <c r="E25" s="29" t="s">
        <v>105</v>
      </c>
      <c r="F25" s="44" t="s">
        <v>106</v>
      </c>
      <c r="G25" s="29" t="s">
        <v>107</v>
      </c>
      <c r="H25" s="28" t="s">
        <v>42</v>
      </c>
      <c r="I25" s="28">
        <v>25</v>
      </c>
      <c r="J25" s="26">
        <v>25</v>
      </c>
      <c r="K25" s="46">
        <v>0.871232876712329</v>
      </c>
      <c r="L25" s="47">
        <v>2</v>
      </c>
      <c r="M25" s="48">
        <v>2</v>
      </c>
      <c r="N25" s="48">
        <v>87</v>
      </c>
      <c r="O25" s="49">
        <v>0.00202</v>
      </c>
      <c r="P25" s="50">
        <v>1</v>
      </c>
      <c r="Q25" s="65">
        <v>24000</v>
      </c>
      <c r="R25" s="66">
        <v>46700</v>
      </c>
      <c r="S25" s="66">
        <v>70700</v>
      </c>
      <c r="T25" s="34"/>
      <c r="XEM25" s="23"/>
      <c r="XEN25" s="23"/>
      <c r="XEO25" s="23"/>
      <c r="XEP25" s="23"/>
      <c r="XEQ25" s="23"/>
      <c r="XER25" s="23"/>
      <c r="XES25" s="23"/>
      <c r="XET25" s="23"/>
      <c r="XEU25" s="23"/>
      <c r="XEV25" s="23"/>
      <c r="XEW25" s="23"/>
      <c r="XEX25" s="23"/>
      <c r="XEY25" s="23"/>
      <c r="XEZ25" s="23"/>
      <c r="XFA25" s="23"/>
      <c r="XFB25" s="23"/>
      <c r="XFC25" s="23"/>
      <c r="XFD25" s="23"/>
    </row>
    <row r="26" s="22" customFormat="1" ht="18" customHeight="1" spans="1:16384">
      <c r="A26" s="45" t="s">
        <v>108</v>
      </c>
      <c r="B26" s="45"/>
      <c r="C26" s="45"/>
      <c r="D26" s="45"/>
      <c r="E26" s="45"/>
      <c r="F26" s="45"/>
      <c r="G26" s="45"/>
      <c r="H26" s="45"/>
      <c r="I26" s="57">
        <f>SUM(I3:I25)</f>
        <v>792</v>
      </c>
      <c r="J26" s="45"/>
      <c r="K26" s="58"/>
      <c r="L26" s="58"/>
      <c r="M26" s="36"/>
      <c r="N26" s="59">
        <f>ROUND(SUM(N3:N25),0)</f>
        <v>1824</v>
      </c>
      <c r="O26" s="49">
        <f>SUM(O3:O25)</f>
        <v>0.04235</v>
      </c>
      <c r="P26" s="59"/>
      <c r="Q26" s="65">
        <f>SUM(Q3:Q25)</f>
        <v>348000</v>
      </c>
      <c r="R26" s="65">
        <f>SUM(R3:R25)</f>
        <v>979200</v>
      </c>
      <c r="S26" s="65">
        <f>SUM(S3:S25)</f>
        <v>1328300</v>
      </c>
      <c r="T26" s="34"/>
      <c r="XEM26" s="23"/>
      <c r="XEN26" s="23"/>
      <c r="XEO26" s="23"/>
      <c r="XEP26" s="23"/>
      <c r="XEQ26" s="23"/>
      <c r="XER26" s="23"/>
      <c r="XES26" s="23"/>
      <c r="XET26" s="23"/>
      <c r="XEU26" s="23"/>
      <c r="XEV26" s="23"/>
      <c r="XEW26" s="23"/>
      <c r="XEX26" s="23"/>
      <c r="XEY26" s="23"/>
      <c r="XEZ26" s="23"/>
      <c r="XFA26" s="23"/>
      <c r="XFB26" s="23"/>
      <c r="XFC26" s="23"/>
      <c r="XFD26" s="23"/>
    </row>
    <row r="27" s="22" customFormat="1" ht="7" customHeight="1" spans="4:9">
      <c r="D27" s="21"/>
      <c r="I27" s="21"/>
    </row>
  </sheetData>
  <mergeCells count="1">
    <mergeCell ref="A1:T1"/>
  </mergeCells>
  <pageMargins left="0.357638888888889" right="0" top="0.629861111111111" bottom="1.02361111111111" header="0.550694444444444"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4" sqref="A4"/>
    </sheetView>
  </sheetViews>
  <sheetFormatPr defaultColWidth="9" defaultRowHeight="15.6" outlineLevelCol="5"/>
  <cols>
    <col min="1" max="1" width="7.22222222222222" style="1" customWidth="1"/>
    <col min="2" max="2" width="12.1018518518519" style="1" customWidth="1"/>
    <col min="3" max="3" width="10.6296296296296" style="1" customWidth="1"/>
    <col min="4" max="4" width="11.8981481481481" style="1" customWidth="1"/>
    <col min="5" max="5" width="11.1018518518519" style="1" customWidth="1"/>
    <col min="6" max="6" width="25.6296296296296" style="1" customWidth="1"/>
  </cols>
  <sheetData>
    <row r="1" ht="38" customHeight="1" spans="1:6">
      <c r="A1" s="2"/>
      <c r="B1" s="2"/>
      <c r="C1" s="2"/>
      <c r="D1" s="2"/>
      <c r="E1" s="2"/>
      <c r="F1" s="2"/>
    </row>
    <row r="2" ht="42" customHeight="1" spans="1:6">
      <c r="A2" s="3" t="s">
        <v>109</v>
      </c>
      <c r="B2" s="3"/>
      <c r="C2" s="3"/>
      <c r="D2" s="3"/>
      <c r="E2" s="3"/>
      <c r="F2" s="3"/>
    </row>
    <row r="3" ht="36" customHeight="1" spans="1:6">
      <c r="A3" s="4" t="s">
        <v>110</v>
      </c>
      <c r="B3" s="4"/>
      <c r="C3" s="4"/>
      <c r="D3" s="4"/>
      <c r="E3" s="4"/>
      <c r="F3" s="4"/>
    </row>
    <row r="4" ht="41" customHeight="1" spans="1:6">
      <c r="A4" s="5" t="s">
        <v>1</v>
      </c>
      <c r="B4" s="6" t="s">
        <v>111</v>
      </c>
      <c r="C4" s="5" t="s">
        <v>108</v>
      </c>
      <c r="D4" s="7" t="s">
        <v>112</v>
      </c>
      <c r="E4" s="8"/>
      <c r="F4" s="5" t="s">
        <v>20</v>
      </c>
    </row>
    <row r="5" ht="60" customHeight="1" spans="1:6">
      <c r="A5" s="9">
        <v>1</v>
      </c>
      <c r="B5" s="10" t="s">
        <v>80</v>
      </c>
      <c r="C5" s="9">
        <f t="shared" ref="C5:C10" si="0">SUM(D5:E5)</f>
        <v>288300</v>
      </c>
      <c r="D5" s="11">
        <v>288300</v>
      </c>
      <c r="E5" s="12"/>
      <c r="F5" s="13" t="s">
        <v>113</v>
      </c>
    </row>
    <row r="6" ht="60" customHeight="1" spans="1:6">
      <c r="A6" s="9">
        <v>2</v>
      </c>
      <c r="B6" s="10" t="s">
        <v>114</v>
      </c>
      <c r="C6" s="9">
        <f t="shared" si="0"/>
        <v>70700</v>
      </c>
      <c r="D6" s="11">
        <v>70700</v>
      </c>
      <c r="E6" s="12"/>
      <c r="F6" s="13" t="s">
        <v>115</v>
      </c>
    </row>
    <row r="7" ht="60" customHeight="1" spans="1:6">
      <c r="A7" s="9">
        <v>3</v>
      </c>
      <c r="B7" s="10" t="s">
        <v>34</v>
      </c>
      <c r="C7" s="9">
        <f t="shared" si="0"/>
        <v>757900</v>
      </c>
      <c r="D7" s="11">
        <v>757900</v>
      </c>
      <c r="E7" s="12"/>
      <c r="F7" s="13" t="s">
        <v>116</v>
      </c>
    </row>
    <row r="8" ht="60" customHeight="1" spans="1:6">
      <c r="A8" s="9">
        <v>4</v>
      </c>
      <c r="B8" s="10" t="s">
        <v>69</v>
      </c>
      <c r="C8" s="9">
        <v>8.85</v>
      </c>
      <c r="D8" s="11">
        <v>88500</v>
      </c>
      <c r="E8" s="12"/>
      <c r="F8" s="13" t="s">
        <v>117</v>
      </c>
    </row>
    <row r="9" ht="60" customHeight="1" spans="1:6">
      <c r="A9" s="9">
        <v>5</v>
      </c>
      <c r="B9" s="10" t="s">
        <v>23</v>
      </c>
      <c r="C9" s="9">
        <f t="shared" si="0"/>
        <v>122900</v>
      </c>
      <c r="D9" s="14">
        <v>122900</v>
      </c>
      <c r="E9" s="15"/>
      <c r="F9" s="16" t="s">
        <v>118</v>
      </c>
    </row>
    <row r="10" ht="60" customHeight="1" spans="1:6">
      <c r="A10" s="11" t="s">
        <v>108</v>
      </c>
      <c r="B10" s="12"/>
      <c r="C10" s="9">
        <f t="shared" si="0"/>
        <v>1328300</v>
      </c>
      <c r="D10" s="17">
        <f>SUM(D5:E9)</f>
        <v>1328300</v>
      </c>
      <c r="E10" s="18"/>
      <c r="F10" s="19"/>
    </row>
    <row r="11" ht="60" customHeight="1" spans="1:6">
      <c r="A11" s="20"/>
      <c r="B11" s="20"/>
      <c r="C11" s="20"/>
      <c r="D11" s="20"/>
      <c r="E11" s="20"/>
      <c r="F11" s="20"/>
    </row>
    <row r="12" ht="14.4" spans="1:6">
      <c r="A12" s="20"/>
      <c r="B12" s="20"/>
      <c r="C12" s="20"/>
      <c r="D12" s="20"/>
      <c r="E12" s="20"/>
      <c r="F12" s="20"/>
    </row>
    <row r="13" ht="14.4" spans="1:6">
      <c r="A13" s="20"/>
      <c r="B13" s="20"/>
      <c r="C13" s="20"/>
      <c r="D13" s="20"/>
      <c r="E13" s="20"/>
      <c r="F13" s="20"/>
    </row>
  </sheetData>
  <mergeCells count="11">
    <mergeCell ref="A2:F2"/>
    <mergeCell ref="A3:F3"/>
    <mergeCell ref="D4:E4"/>
    <mergeCell ref="D5:E5"/>
    <mergeCell ref="D6:E6"/>
    <mergeCell ref="D7:E7"/>
    <mergeCell ref="D8:E8"/>
    <mergeCell ref="D9:E9"/>
    <mergeCell ref="A10:B10"/>
    <mergeCell ref="D10:F10"/>
    <mergeCell ref="A11:F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省交通运输厅</Company>
  <Application>WPS 表格</Application>
  <HeadingPairs>
    <vt:vector size="2" baseType="variant">
      <vt:variant>
        <vt:lpstr>工作表</vt:lpstr>
      </vt:variant>
      <vt:variant>
        <vt:i4>2</vt:i4>
      </vt:variant>
    </vt:vector>
  </HeadingPairs>
  <TitlesOfParts>
    <vt:vector size="2" baseType="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c:creator>
  <cp:lastModifiedBy>刘洪亮</cp:lastModifiedBy>
  <dcterms:created xsi:type="dcterms:W3CDTF">2021-10-13T08:14:00Z</dcterms:created>
  <dcterms:modified xsi:type="dcterms:W3CDTF">2021-12-22T01:32:10Z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85779F6E58DC4FF98D3F1C2361B8CA2A</vt:lpwstr>
  </property>
  <property fmtid="{D5CDD505-2E9C-101B-9397-08002B2CF9AE}" pid="3" name="KSOProductBuildVer">
    <vt:lpwstr>2052-10.8.2.7119</vt:lpwstr>
  </property>
</Properties>
</file>