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<sst xmlns="http://schemas.openxmlformats.org/spreadsheetml/2006/main" count="91" uniqueCount="31">
  <si>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2020年第2季度会议费及“三公”经费支出统计表</t>
  </si>
  <si>
    <t>序号</t>
  </si>
  <si>
    <t>自查单位</t>
  </si>
  <si>
    <t>2019年会议费及“三公”经费决算</t>
  </si>
  <si>
    <t>2020年会议费及“三公”经费财政拨款预算</t>
  </si>
  <si>
    <t>截至2020年第2季度会议费及“三公”经费执行情况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</si>
  <si>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</si>
  <si>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</si>
  <si>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</si>
  <si>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</si>
  <si>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</si>
  <si>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</si>
  <si>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</si>
  <si>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</si>
  <si>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</si>
  <si>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</si>
  <si>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</si>
  <si>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始兴县工业和信息化局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</si>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</sst>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quot;.&quot;0000_-;\(#0&quot;.&quot;0000\);_-\ \ &quot;-&quot;_-;_-@_-"/>
    <numFmt numFmtId="178" formatCode="_-#,###.00,_-;\(#,###.00,\);_-\ \ &quot;-&quot;_-;_-@_-"/>
    <numFmt numFmtId="179" formatCode="_-#,###,_-;\(#,###,\);_-\ \ &quot;-&quot;_-;_-@_-"/>
    <numFmt numFmtId="180" formatCode="mmm/yyyy;_-\ &quot;N/A&quot;_-;_-\ &quot;-&quot;_-"/>
    <numFmt numFmtId="181" formatCode="_-* #,##0.00_-;\-* #,##0.00_-;_-* &quot;-&quot;??_-;_-@_-"/>
    <numFmt numFmtId="182" formatCode="_-* #,##0_-;\-* #,##0_-;_-* &quot;-&quot;_-;_-@_-"/>
    <numFmt numFmtId="183" formatCode="#,##0\ &quot; &quot;;\(#,##0\)\ ;&quot;—&quot;&quot; &quot;&quot; &quot;&quot; &quot;&quot; &quot;"/>
    <numFmt numFmtId="184" formatCode="&quot;$&quot;#,##0;\-&quot;$&quot;#,##0"/>
    <numFmt numFmtId="185" formatCode="&quot;\&quot;#,##0;[Red]&quot;\&quot;&quot;\&quot;&quot;\&quot;&quot;\&quot;&quot;\&quot;&quot;\&quot;&quot;\&quot;\-#,##0"/>
    <numFmt numFmtId="186" formatCode="0.000%"/>
    <numFmt numFmtId="187" formatCode="#,##0.00&quot;¥&quot;;\-#,##0.00&quot;¥&quot;"/>
    <numFmt numFmtId="188" formatCode="_-#,##0_-;\(#,##0\);_-\ \ &quot;-&quot;_-;_-@_-"/>
    <numFmt numFmtId="189" formatCode="#,##0.0"/>
    <numFmt numFmtId="190" formatCode="_-#,##0.00_-;\(#,##0.00\);_-\ \ &quot;-&quot;_-;_-@_-"/>
    <numFmt numFmtId="191" formatCode="mmm/dd/yyyy;_-\ &quot;N/A&quot;_-;_-\ &quot;-&quot;_-"/>
    <numFmt numFmtId="192" formatCode="_-#,##0%_-;\(#,##0%\);_-\ &quot;-&quot;_-"/>
    <numFmt numFmtId="193" formatCode="0.0%"/>
    <numFmt numFmtId="194" formatCode="_-#0&quot;.&quot;0,_-;\(#0&quot;.&quot;0,\);_-\ \ &quot;-&quot;_-;_-@_-"/>
    <numFmt numFmtId="195" formatCode="mmm\ dd\,\ yy"/>
    <numFmt numFmtId="196" formatCode="_-* #,##0.00&quot;¥&quot;_-;\-* #,##0.00&quot;¥&quot;_-;_-* &quot;-&quot;??&quot;¥&quot;_-;_-@_-"/>
    <numFmt numFmtId="197" formatCode="_(&quot;$&quot;* #,##0_);_(&quot;$&quot;* \(#,##0\);_(&quot;$&quot;* &quot;-&quot;_);_(@_)"/>
    <numFmt numFmtId="198" formatCode="_-* #,##0_-;\-* #,##0_-;_-* &quot;-&quot;??_-;_-@_-"/>
    <numFmt numFmtId="199" formatCode="mm/dd/yy_)"/>
    <numFmt numFmtId="200" formatCode="_-* #,##0&quot;¥&quot;_-;\-* #,##0&quot;¥&quot;_-;_-* &quot;-&quot;&quot;¥&quot;_-;_-@_-"/>
    <numFmt numFmtId="201" formatCode="_(&quot;$&quot;* #,##0.00_);_(&quot;$&quot;* \(#,##0.00\);_(&quot;$&quot;* &quot;-&quot;??_);_(@_)"/>
    <numFmt numFmtId="202" formatCode="_([$€-2]* #,##0.00_);_([$€-2]* \(#,##0.00\);_([$€-2]* &quot;-&quot;??_)"/>
    <numFmt numFmtId="203" formatCode="_(&quot;$&quot;* #,##0.0_);_(&quot;$&quot;* \(#,##0.0\);_(&quot;$&quot;* &quot;-&quot;??_);_(@_)"/>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10"/>
      <name val="宋体"/>
      <family val="0"/>
    </font>
    <font>
      <b/>
      <sz val="10"/>
      <color indexed="9"/>
      <name val="宋体"/>
      <family val="0"/>
    </font>
    <font>
      <sz val="10"/>
      <name val="Arial"/>
      <family val="2"/>
    </font>
    <font>
      <b/>
      <sz val="13"/>
      <color indexed="56"/>
      <name val="宋体"/>
      <family val="0"/>
    </font>
    <font>
      <b/>
      <sz val="10"/>
      <color indexed="63"/>
      <name val="宋体"/>
      <family val="0"/>
    </font>
    <font>
      <sz val="10"/>
      <color indexed="9"/>
      <name val="宋体"/>
      <family val="0"/>
    </font>
    <font>
      <sz val="10"/>
      <name val="Times New Roman"/>
      <family val="1"/>
    </font>
    <font>
      <sz val="8"/>
      <name val="Times New Roman"/>
      <family val="1"/>
    </font>
    <font>
      <b/>
      <sz val="15"/>
      <color indexed="56"/>
      <name val="宋体"/>
      <family val="0"/>
    </font>
    <font>
      <sz val="10"/>
      <color indexed="8"/>
      <name val="MS Sans Serif"/>
      <family val="2"/>
    </font>
    <font>
      <b/>
      <sz val="10"/>
      <color indexed="52"/>
      <name val="宋体"/>
      <family val="0"/>
    </font>
    <font>
      <b/>
      <sz val="10"/>
      <color indexed="8"/>
      <name val="宋体"/>
      <family val="0"/>
    </font>
    <font>
      <sz val="8"/>
      <name val="Arial"/>
      <family val="2"/>
    </font>
    <font>
      <sz val="12"/>
      <name val="Times New Roman"/>
      <family val="1"/>
    </font>
    <font>
      <b/>
      <sz val="18"/>
      <color indexed="56"/>
      <name val="宋体"/>
      <family val="0"/>
    </font>
    <font>
      <b/>
      <sz val="11"/>
      <color indexed="56"/>
      <name val="宋体"/>
      <family val="0"/>
    </font>
    <font>
      <u val="single"/>
      <sz val="10"/>
      <color indexed="12"/>
      <name val="宋体"/>
      <family val="0"/>
    </font>
    <font>
      <sz val="10"/>
      <color indexed="60"/>
      <name val="宋体"/>
      <family val="0"/>
    </font>
    <font>
      <sz val="10"/>
      <color indexed="62"/>
      <name val="宋体"/>
      <family val="0"/>
    </font>
    <font>
      <i/>
      <sz val="10"/>
      <color indexed="23"/>
      <name val="宋体"/>
      <family val="0"/>
    </font>
    <font>
      <sz val="12"/>
      <name val="???"/>
      <family val="2"/>
    </font>
    <font>
      <u val="single"/>
      <sz val="10"/>
      <color indexed="20"/>
      <name val="宋体"/>
      <family val="0"/>
    </font>
    <font>
      <sz val="10"/>
      <color indexed="20"/>
      <name val="宋体"/>
      <family val="0"/>
    </font>
    <font>
      <sz val="10"/>
      <color indexed="52"/>
      <name val="宋体"/>
      <family val="0"/>
    </font>
    <font>
      <sz val="10"/>
      <color indexed="16"/>
      <name val="MS Serif"/>
      <family val="1"/>
    </font>
    <font>
      <sz val="10"/>
      <color indexed="17"/>
      <name val="宋体"/>
      <family val="0"/>
    </font>
    <font>
      <u val="singleAccounting"/>
      <vertAlign val="subscript"/>
      <sz val="10"/>
      <name val="Times New Roman"/>
      <family val="1"/>
    </font>
    <font>
      <sz val="11"/>
      <name val="蹈框"/>
      <family val="0"/>
    </font>
    <font>
      <i/>
      <sz val="12"/>
      <name val="Times New Roman"/>
      <family val="1"/>
    </font>
    <font>
      <sz val="11"/>
      <name val="Times New Roman"/>
      <family val="1"/>
    </font>
    <font>
      <b/>
      <sz val="11"/>
      <name val="Helv"/>
      <family val="2"/>
    </font>
    <font>
      <b/>
      <sz val="12"/>
      <name val="Helv"/>
      <family val="2"/>
    </font>
    <font>
      <b/>
      <sz val="8"/>
      <name val="Arial"/>
      <family val="2"/>
    </font>
    <font>
      <sz val="10"/>
      <name val="Tms Rmn"/>
      <family val="1"/>
    </font>
    <font>
      <b/>
      <sz val="12"/>
      <name val="Arial"/>
      <family val="2"/>
    </font>
    <font>
      <b/>
      <sz val="14"/>
      <color indexed="9"/>
      <name val="Times New Roman"/>
      <family val="1"/>
    </font>
    <font>
      <sz val="12"/>
      <name val="宋体"/>
      <family val="0"/>
    </font>
    <font>
      <sz val="11"/>
      <color indexed="17"/>
      <name val="宋体"/>
      <family val="0"/>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10"/>
      <name val="MS Serif"/>
      <family val="1"/>
    </font>
    <font>
      <sz val="10"/>
      <name val="宋体"/>
      <family val="0"/>
    </font>
    <font>
      <sz val="10"/>
      <name val="Courier"/>
      <family val="3"/>
    </font>
    <font>
      <i/>
      <sz val="9"/>
      <name val="Times New Roman"/>
      <family val="1"/>
    </font>
    <font>
      <sz val="10"/>
      <name val="MS Sans Serif"/>
      <family val="2"/>
    </font>
    <font>
      <b/>
      <sz val="10"/>
      <name val="Helv"/>
      <family val="2"/>
    </font>
    <font>
      <sz val="7"/>
      <name val="Small Fonts"/>
      <family val="2"/>
    </font>
    <font>
      <sz val="12"/>
      <name val="바탕체"/>
      <family val="3"/>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5" fillId="0" borderId="0">
      <alignment/>
      <protection/>
    </xf>
    <xf numFmtId="49" fontId="21" fillId="0" borderId="0" applyProtection="0">
      <alignment horizontal="left"/>
    </xf>
    <xf numFmtId="0" fontId="17" fillId="0" borderId="0">
      <alignment/>
      <protection locked="0"/>
    </xf>
    <xf numFmtId="0" fontId="28" fillId="0" borderId="0">
      <alignment/>
      <protection/>
    </xf>
    <xf numFmtId="0" fontId="28"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188" fontId="21" fillId="0" borderId="0" applyFill="0" applyBorder="0" applyProtection="0">
      <alignment horizontal="right"/>
    </xf>
    <xf numFmtId="190" fontId="21" fillId="0" borderId="0" applyFill="0" applyBorder="0" applyProtection="0">
      <alignment horizontal="right"/>
    </xf>
    <xf numFmtId="191" fontId="41" fillId="0" borderId="0" applyFill="0" applyBorder="0" applyProtection="0">
      <alignment horizontal="center"/>
    </xf>
    <xf numFmtId="180" fontId="41" fillId="0" borderId="0" applyFill="0" applyBorder="0" applyProtection="0">
      <alignment horizontal="center"/>
    </xf>
    <xf numFmtId="192" fontId="64" fillId="0" borderId="0" applyFill="0" applyBorder="0" applyProtection="0">
      <alignment horizontal="right"/>
    </xf>
    <xf numFmtId="179" fontId="21" fillId="0" borderId="0" applyFill="0" applyBorder="0" applyProtection="0">
      <alignment horizontal="right"/>
    </xf>
    <xf numFmtId="178" fontId="21" fillId="0" borderId="0" applyFill="0" applyBorder="0" applyProtection="0">
      <alignment horizontal="right"/>
    </xf>
    <xf numFmtId="194" fontId="21" fillId="0" borderId="0" applyFill="0" applyBorder="0" applyProtection="0">
      <alignment horizontal="right"/>
    </xf>
    <xf numFmtId="177" fontId="21" fillId="0" borderId="0" applyFill="0" applyBorder="0" applyProtection="0">
      <alignment horizontal="right"/>
    </xf>
    <xf numFmtId="0" fontId="2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0" borderId="0">
      <alignment horizontal="center" wrapText="1"/>
      <protection locked="0"/>
    </xf>
    <xf numFmtId="198" fontId="28" fillId="0" borderId="0" applyFill="0" applyBorder="0" applyAlignment="0">
      <protection/>
    </xf>
    <xf numFmtId="0" fontId="66" fillId="0" borderId="0">
      <alignment/>
      <protection/>
    </xf>
    <xf numFmtId="0" fontId="26" fillId="0" borderId="0" applyNumberFormat="0" applyFill="0" applyBorder="0" applyAlignment="0" applyProtection="0"/>
    <xf numFmtId="0" fontId="43" fillId="0" borderId="0" applyFill="0" applyBorder="0">
      <alignment horizontal="right"/>
      <protection/>
    </xf>
    <xf numFmtId="0" fontId="28" fillId="0" borderId="0" applyFill="0" applyBorder="0">
      <alignment horizontal="right"/>
      <protection/>
    </xf>
    <xf numFmtId="0" fontId="47" fillId="0" borderId="1">
      <alignment horizontal="center"/>
      <protection/>
    </xf>
    <xf numFmtId="185" fontId="17" fillId="0" borderId="0">
      <alignment/>
      <protection/>
    </xf>
    <xf numFmtId="185" fontId="17" fillId="0" borderId="0">
      <alignment/>
      <protection/>
    </xf>
    <xf numFmtId="185" fontId="17" fillId="0" borderId="0">
      <alignment/>
      <protection/>
    </xf>
    <xf numFmtId="185" fontId="17" fillId="0" borderId="0">
      <alignment/>
      <protection/>
    </xf>
    <xf numFmtId="185" fontId="17" fillId="0" borderId="0">
      <alignment/>
      <protection/>
    </xf>
    <xf numFmtId="185" fontId="17" fillId="0" borderId="0">
      <alignment/>
      <protection/>
    </xf>
    <xf numFmtId="185" fontId="17" fillId="0" borderId="0">
      <alignment/>
      <protection/>
    </xf>
    <xf numFmtId="185" fontId="17" fillId="0" borderId="0">
      <alignment/>
      <protection/>
    </xf>
    <xf numFmtId="41" fontId="0" fillId="0" borderId="0" applyFont="0" applyFill="0" applyBorder="0" applyAlignment="0" applyProtection="0"/>
    <xf numFmtId="181" fontId="0" fillId="0" borderId="0" applyFont="0" applyFill="0" applyBorder="0" applyAlignment="0" applyProtection="0"/>
    <xf numFmtId="189" fontId="21" fillId="0" borderId="0">
      <alignment/>
      <protection/>
    </xf>
    <xf numFmtId="0" fontId="61" fillId="0" borderId="0" applyNumberFormat="0" applyAlignment="0">
      <protection/>
    </xf>
    <xf numFmtId="0" fontId="63" fillId="0" borderId="0" applyNumberFormat="0" applyAlignment="0">
      <protection/>
    </xf>
    <xf numFmtId="197" fontId="0" fillId="0" borderId="0" applyFont="0" applyFill="0" applyBorder="0" applyAlignment="0" applyProtection="0"/>
    <xf numFmtId="201" fontId="0" fillId="0" borderId="0" applyFont="0" applyFill="0" applyBorder="0" applyAlignment="0" applyProtection="0"/>
    <xf numFmtId="15" fontId="65" fillId="0" borderId="0">
      <alignment/>
      <protection/>
    </xf>
    <xf numFmtId="0" fontId="39" fillId="0" borderId="0" applyNumberFormat="0" applyAlignment="0">
      <protection/>
    </xf>
    <xf numFmtId="0" fontId="27" fillId="16" borderId="2">
      <alignment/>
      <protection/>
    </xf>
    <xf numFmtId="202" fontId="0" fillId="0" borderId="0" applyFont="0" applyFill="0" applyBorder="0" applyAlignment="0" applyProtection="0"/>
    <xf numFmtId="0" fontId="17" fillId="0" borderId="0">
      <alignment/>
      <protection locked="0"/>
    </xf>
    <xf numFmtId="183" fontId="44" fillId="0" borderId="0">
      <alignment horizontal="right"/>
      <protection/>
    </xf>
    <xf numFmtId="0" fontId="17" fillId="0" borderId="0">
      <alignment/>
      <protection/>
    </xf>
    <xf numFmtId="0" fontId="27" fillId="17" borderId="0" applyNumberFormat="0" applyBorder="0" applyAlignment="0" applyProtection="0"/>
    <xf numFmtId="0" fontId="46" fillId="0" borderId="0">
      <alignment horizontal="left"/>
      <protection/>
    </xf>
    <xf numFmtId="0" fontId="49" fillId="0" borderId="3" applyNumberFormat="0" applyAlignment="0" applyProtection="0"/>
    <xf numFmtId="0" fontId="49" fillId="0" borderId="4">
      <alignment horizontal="left" vertical="center"/>
      <protection/>
    </xf>
    <xf numFmtId="0" fontId="27" fillId="18" borderId="2" applyNumberFormat="0" applyBorder="0" applyAlignment="0" applyProtection="0"/>
    <xf numFmtId="187" fontId="51" fillId="19" borderId="0">
      <alignment/>
      <protection/>
    </xf>
    <xf numFmtId="0" fontId="0" fillId="2" borderId="0" applyNumberFormat="0" applyFont="0" applyBorder="0" applyAlignment="0" applyProtection="0"/>
    <xf numFmtId="38" fontId="54" fillId="0" borderId="0">
      <alignment/>
      <protection/>
    </xf>
    <xf numFmtId="38" fontId="56" fillId="0" borderId="0">
      <alignment/>
      <protection/>
    </xf>
    <xf numFmtId="38" fontId="57" fillId="0" borderId="0">
      <alignment/>
      <protection/>
    </xf>
    <xf numFmtId="38" fontId="43" fillId="0" borderId="0">
      <alignment/>
      <protection/>
    </xf>
    <xf numFmtId="0" fontId="44" fillId="0" borderId="0">
      <alignment/>
      <protection/>
    </xf>
    <xf numFmtId="0" fontId="44" fillId="0" borderId="0">
      <alignment/>
      <protection/>
    </xf>
    <xf numFmtId="0" fontId="0" fillId="0" borderId="0" applyFont="0" applyFill="0">
      <alignment horizontal="fill"/>
      <protection/>
    </xf>
    <xf numFmtId="187" fontId="51" fillId="20" borderId="0">
      <alignment/>
      <protection/>
    </xf>
    <xf numFmtId="196" fontId="0" fillId="0" borderId="0" applyFont="0" applyFill="0" applyBorder="0" applyAlignment="0" applyProtection="0"/>
    <xf numFmtId="186" fontId="0" fillId="0" borderId="0" applyFont="0" applyFill="0" applyBorder="0" applyAlignment="0" applyProtection="0"/>
    <xf numFmtId="0" fontId="45" fillId="0" borderId="5">
      <alignment/>
      <protection/>
    </xf>
    <xf numFmtId="200" fontId="0" fillId="0" borderId="0" applyFont="0" applyFill="0" applyBorder="0" applyAlignment="0" applyProtection="0"/>
    <xf numFmtId="193" fontId="0" fillId="0" borderId="0" applyFont="0" applyFill="0" applyBorder="0" applyAlignment="0" applyProtection="0"/>
    <xf numFmtId="0" fontId="21" fillId="0" borderId="0">
      <alignment/>
      <protection/>
    </xf>
    <xf numFmtId="37" fontId="67" fillId="0" borderId="0">
      <alignment/>
      <protection/>
    </xf>
    <xf numFmtId="39" fontId="51" fillId="0" borderId="0">
      <alignment/>
      <protection/>
    </xf>
    <xf numFmtId="0" fontId="21" fillId="0" borderId="0">
      <alignment/>
      <protection/>
    </xf>
    <xf numFmtId="0" fontId="24" fillId="0" borderId="0">
      <alignment/>
      <protection/>
    </xf>
    <xf numFmtId="181" fontId="0" fillId="0" borderId="0" applyFont="0" applyFill="0" applyBorder="0" applyAlignment="0" applyProtection="0"/>
    <xf numFmtId="182" fontId="0" fillId="0" borderId="0" applyFont="0" applyFill="0" applyBorder="0" applyAlignment="0" applyProtection="0"/>
    <xf numFmtId="14" fontId="2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7" fillId="17" borderId="2">
      <alignment/>
      <protection/>
    </xf>
    <xf numFmtId="184" fontId="48" fillId="0" borderId="0">
      <alignment/>
      <protection/>
    </xf>
    <xf numFmtId="0" fontId="0" fillId="0" borderId="0" applyNumberFormat="0" applyFon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0" fillId="21" borderId="0" applyNumberFormat="0">
      <alignment/>
      <protection/>
    </xf>
    <xf numFmtId="0" fontId="53" fillId="0" borderId="2">
      <alignment horizontal="center"/>
      <protection/>
    </xf>
    <xf numFmtId="0" fontId="53" fillId="0" borderId="0">
      <alignment horizontal="center" vertical="center"/>
      <protection/>
    </xf>
    <xf numFmtId="0" fontId="55" fillId="0" borderId="0" applyNumberFormat="0" applyFill="0">
      <alignment horizontal="left" vertical="center"/>
      <protection/>
    </xf>
    <xf numFmtId="0" fontId="45" fillId="0" borderId="0">
      <alignment/>
      <protection/>
    </xf>
    <xf numFmtId="40" fontId="58" fillId="0" borderId="0" applyBorder="0">
      <alignment horizontal="right"/>
      <protection/>
    </xf>
    <xf numFmtId="9" fontId="0" fillId="0" borderId="0" applyFont="0" applyFill="0" applyBorder="0" applyAlignment="0" applyProtection="0"/>
    <xf numFmtId="0" fontId="29" fillId="0" borderId="0" applyNumberFormat="0" applyFill="0" applyBorder="0" applyAlignment="0" applyProtection="0"/>
    <xf numFmtId="0" fontId="23" fillId="0" borderId="6" applyNumberFormat="0" applyFill="0" applyAlignment="0" applyProtection="0"/>
    <xf numFmtId="0" fontId="18"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59" fillId="3" borderId="0" applyNumberFormat="0" applyBorder="0" applyAlignment="0" applyProtection="0"/>
    <xf numFmtId="0" fontId="51" fillId="0" borderId="0">
      <alignment/>
      <protection/>
    </xf>
    <xf numFmtId="0" fontId="31" fillId="0" borderId="0" applyNumberFormat="0" applyFill="0" applyBorder="0" applyAlignment="0" applyProtection="0"/>
    <xf numFmtId="0" fontId="60" fillId="0" borderId="0" applyNumberFormat="0" applyFill="0" applyBorder="0" applyAlignment="0" applyProtection="0"/>
    <xf numFmtId="0" fontId="62" fillId="0" borderId="0" applyFill="0" applyBorder="0" applyAlignment="0">
      <protection/>
    </xf>
    <xf numFmtId="0" fontId="40" fillId="4" borderId="0" applyNumberFormat="0" applyBorder="0" applyAlignment="0" applyProtection="0"/>
    <xf numFmtId="0" fontId="40" fillId="4" borderId="0" applyNumberFormat="0" applyBorder="0" applyAlignment="0" applyProtection="0"/>
    <xf numFmtId="0" fontId="52" fillId="4" borderId="0" applyNumberFormat="0" applyBorder="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7" borderId="10" applyNumberFormat="0" applyAlignment="0" applyProtection="0"/>
    <xf numFmtId="0" fontId="16" fillId="22" borderId="11" applyNumberFormat="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8" fillId="0" borderId="12" applyNumberFormat="0" applyFill="0" applyAlignment="0" applyProtection="0"/>
    <xf numFmtId="176" fontId="0" fillId="0" borderId="0" applyFont="0" applyFill="0" applyBorder="0" applyAlignment="0" applyProtection="0"/>
    <xf numFmtId="195" fontId="0" fillId="0" borderId="0" applyFont="0" applyFill="0" applyBorder="0" applyAlignment="0" applyProtection="0"/>
    <xf numFmtId="203" fontId="0" fillId="0" borderId="0" applyFont="0" applyFill="0" applyBorder="0" applyAlignment="0" applyProtection="0"/>
    <xf numFmtId="199"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lignment/>
      <protection/>
    </xf>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6" borderId="0" applyNumberFormat="0" applyBorder="0" applyAlignment="0" applyProtection="0"/>
    <xf numFmtId="0" fontId="32" fillId="27" borderId="0" applyNumberFormat="0" applyBorder="0" applyAlignment="0" applyProtection="0"/>
    <xf numFmtId="0" fontId="19" fillId="17" borderId="13" applyNumberFormat="0" applyAlignment="0" applyProtection="0"/>
    <xf numFmtId="0" fontId="33" fillId="7" borderId="10" applyNumberFormat="0" applyAlignment="0" applyProtection="0"/>
    <xf numFmtId="0" fontId="17" fillId="0" borderId="0">
      <alignment/>
      <protection/>
    </xf>
    <xf numFmtId="0" fontId="36" fillId="0" borderId="0" applyNumberFormat="0" applyFill="0" applyBorder="0" applyAlignment="0" applyProtection="0"/>
    <xf numFmtId="0" fontId="0" fillId="28" borderId="14" applyNumberFormat="0" applyFont="0" applyAlignment="0" applyProtection="0"/>
    <xf numFmtId="0" fontId="17"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0" fontId="1" fillId="14" borderId="2" xfId="0" applyFont="1" applyFill="1" applyBorder="1" applyAlignment="1">
      <alignment horizontal="center" vertical="center" wrapText="1"/>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PageLayoutView="0" workbookViewId="0" topLeftCell="Q1">
      <pane ySplit="9" topLeftCell="A10" activePane="bottomLeft" state="frozen"/>
      <selection pane="topLeft" activeCell="A1" sqref="A1"/>
      <selection pane="bottomLeft" activeCell="AM10" sqref="AM10"/>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83" t="s">
        <v>0</v>
      </c>
      <c r="C2" s="84"/>
      <c r="D2" s="84"/>
      <c r="E2" s="84"/>
      <c r="F2" s="84"/>
      <c r="G2" s="84"/>
      <c r="H2" s="84"/>
      <c r="I2" s="84"/>
      <c r="J2" s="84"/>
      <c r="K2" s="84"/>
      <c r="L2" s="84"/>
      <c r="M2" s="84"/>
      <c r="N2" s="84"/>
      <c r="O2" s="85"/>
      <c r="P2" s="84"/>
      <c r="Q2" s="84"/>
      <c r="R2" s="84"/>
      <c r="S2" s="84"/>
      <c r="T2" s="86"/>
      <c r="U2" s="83"/>
      <c r="V2" s="84"/>
      <c r="W2" s="84"/>
      <c r="X2" s="84"/>
      <c r="Y2" s="84"/>
      <c r="Z2" s="84"/>
      <c r="AA2" s="84"/>
      <c r="AB2" s="84"/>
      <c r="AC2" s="84"/>
      <c r="AD2" s="84"/>
      <c r="AE2" s="84"/>
      <c r="AF2" s="84"/>
      <c r="AG2" s="84"/>
      <c r="AH2" s="84"/>
      <c r="AI2" s="84"/>
      <c r="AJ2" s="84"/>
      <c r="AK2" s="84"/>
      <c r="AL2" s="84"/>
      <c r="AM2" s="84"/>
      <c r="AN2" s="84"/>
      <c r="AO2" s="84"/>
      <c r="AP2" s="84"/>
      <c r="AQ2" s="85"/>
      <c r="AR2" s="84"/>
      <c r="AS2" s="84"/>
      <c r="AT2" s="84"/>
      <c r="AU2" s="84"/>
      <c r="AV2" s="84"/>
      <c r="AW2" s="84"/>
      <c r="AX2" s="84"/>
      <c r="AY2" s="84"/>
      <c r="AZ2" s="84"/>
      <c r="BA2" s="84"/>
      <c r="BB2" s="84"/>
      <c r="BC2" s="83"/>
    </row>
    <row r="3" spans="2:55" ht="1.5" customHeight="1">
      <c r="B3" s="83"/>
      <c r="C3" s="84"/>
      <c r="D3" s="84"/>
      <c r="E3" s="84"/>
      <c r="F3" s="84"/>
      <c r="G3" s="84"/>
      <c r="H3" s="84"/>
      <c r="I3" s="84"/>
      <c r="J3" s="84"/>
      <c r="K3" s="84"/>
      <c r="L3" s="84"/>
      <c r="M3" s="84"/>
      <c r="N3" s="84"/>
      <c r="O3" s="85"/>
      <c r="P3" s="84"/>
      <c r="Q3" s="84"/>
      <c r="R3" s="84"/>
      <c r="S3" s="84"/>
      <c r="T3" s="86"/>
      <c r="U3" s="83"/>
      <c r="V3" s="84"/>
      <c r="W3" s="84"/>
      <c r="X3" s="84"/>
      <c r="Y3" s="84"/>
      <c r="Z3" s="84"/>
      <c r="AA3" s="84"/>
      <c r="AB3" s="84"/>
      <c r="AC3" s="84"/>
      <c r="AD3" s="84"/>
      <c r="AE3" s="84"/>
      <c r="AF3" s="84"/>
      <c r="AG3" s="84"/>
      <c r="AH3" s="84"/>
      <c r="AI3" s="84"/>
      <c r="AJ3" s="84"/>
      <c r="AK3" s="84"/>
      <c r="AL3" s="84"/>
      <c r="AM3" s="84"/>
      <c r="AN3" s="84"/>
      <c r="AO3" s="84"/>
      <c r="AP3" s="84"/>
      <c r="AQ3" s="85"/>
      <c r="AR3" s="84"/>
      <c r="AS3" s="84"/>
      <c r="AT3" s="84"/>
      <c r="AU3" s="84"/>
      <c r="AV3" s="84"/>
      <c r="AW3" s="84"/>
      <c r="AX3" s="84"/>
      <c r="AY3" s="84"/>
      <c r="AZ3" s="84"/>
      <c r="BA3" s="84"/>
      <c r="BB3" s="84"/>
      <c r="BC3" s="83"/>
    </row>
    <row r="4" spans="2:55" ht="12" customHeight="1" hidden="1">
      <c r="B4" s="83"/>
      <c r="C4" s="83"/>
      <c r="D4" s="83"/>
      <c r="E4" s="83"/>
      <c r="F4" s="83"/>
      <c r="G4" s="83"/>
      <c r="H4" s="83"/>
      <c r="I4" s="83"/>
      <c r="J4" s="83"/>
      <c r="K4" s="83"/>
      <c r="L4" s="83"/>
      <c r="M4" s="83"/>
      <c r="N4" s="83"/>
      <c r="O4" s="85"/>
      <c r="P4" s="83"/>
      <c r="Q4" s="83"/>
      <c r="R4" s="83"/>
      <c r="S4" s="83"/>
      <c r="T4" s="86"/>
      <c r="U4" s="83"/>
      <c r="V4" s="83"/>
      <c r="W4" s="83"/>
      <c r="X4" s="83"/>
      <c r="Y4" s="83"/>
      <c r="Z4" s="83"/>
      <c r="AA4" s="83"/>
      <c r="AB4" s="83"/>
      <c r="AC4" s="83"/>
      <c r="AD4" s="83"/>
      <c r="AE4" s="83"/>
      <c r="AF4" s="83"/>
      <c r="AG4" s="83"/>
      <c r="AH4" s="83"/>
      <c r="AI4" s="83"/>
      <c r="AJ4" s="83"/>
      <c r="AK4" s="83"/>
      <c r="AL4" s="83"/>
      <c r="AM4" s="83"/>
      <c r="AN4" s="83"/>
      <c r="AO4" s="83"/>
      <c r="AP4" s="83"/>
      <c r="AQ4" s="85"/>
      <c r="AR4" s="83"/>
      <c r="AS4" s="83"/>
      <c r="AT4" s="83"/>
      <c r="AU4" s="83"/>
      <c r="AV4" s="83"/>
      <c r="AW4" s="83"/>
      <c r="AX4" s="83"/>
      <c r="AY4" s="83"/>
      <c r="AZ4" s="83"/>
      <c r="BA4" s="83"/>
      <c r="BB4" s="83"/>
      <c r="BC4" s="83"/>
    </row>
    <row r="5" spans="1:55" s="17" customFormat="1" ht="17.25" customHeight="1">
      <c r="A5" s="55" t="s">
        <v>1</v>
      </c>
      <c r="B5" s="56" t="s">
        <v>2</v>
      </c>
      <c r="C5" s="56" t="s">
        <v>3</v>
      </c>
      <c r="D5" s="56"/>
      <c r="E5" s="56"/>
      <c r="F5" s="56"/>
      <c r="G5" s="56"/>
      <c r="H5" s="56"/>
      <c r="I5" s="56"/>
      <c r="J5" s="56"/>
      <c r="K5" s="56"/>
      <c r="L5" s="56"/>
      <c r="M5" s="56"/>
      <c r="N5" s="87"/>
      <c r="O5" s="88" t="s">
        <v>4</v>
      </c>
      <c r="P5" s="69"/>
      <c r="Q5" s="69"/>
      <c r="R5" s="69"/>
      <c r="S5" s="69"/>
      <c r="T5" s="89"/>
      <c r="U5" s="80" t="s">
        <v>5</v>
      </c>
      <c r="V5" s="80"/>
      <c r="W5" s="80"/>
      <c r="X5" s="80"/>
      <c r="Y5" s="80"/>
      <c r="Z5" s="80"/>
      <c r="AA5" s="80"/>
      <c r="AB5" s="80"/>
      <c r="AC5" s="80"/>
      <c r="AD5" s="80"/>
      <c r="AE5" s="80"/>
      <c r="AF5" s="80"/>
      <c r="AG5" s="80"/>
      <c r="AH5" s="80"/>
      <c r="AI5" s="80"/>
      <c r="AJ5" s="80"/>
      <c r="AK5" s="80"/>
      <c r="AL5" s="80"/>
      <c r="AM5" s="80"/>
      <c r="AN5" s="80"/>
      <c r="AO5" s="80"/>
      <c r="AP5" s="80"/>
      <c r="AQ5" s="72" t="s">
        <v>6</v>
      </c>
      <c r="AR5" s="56"/>
      <c r="AS5" s="56"/>
      <c r="AT5" s="56"/>
      <c r="AU5" s="56"/>
      <c r="AV5" s="56"/>
      <c r="AW5" s="56"/>
      <c r="AX5" s="56"/>
      <c r="AY5" s="56"/>
      <c r="AZ5" s="56"/>
      <c r="BA5" s="56"/>
      <c r="BB5" s="56"/>
      <c r="BC5" s="55" t="s">
        <v>7</v>
      </c>
    </row>
    <row r="6" spans="1:55" s="17" customFormat="1" ht="15" customHeight="1">
      <c r="A6" s="55"/>
      <c r="B6" s="56"/>
      <c r="C6" s="56"/>
      <c r="D6" s="56"/>
      <c r="E6" s="56"/>
      <c r="F6" s="56"/>
      <c r="G6" s="56"/>
      <c r="H6" s="56"/>
      <c r="I6" s="56"/>
      <c r="J6" s="56"/>
      <c r="K6" s="56"/>
      <c r="L6" s="56"/>
      <c r="M6" s="56"/>
      <c r="N6" s="87"/>
      <c r="O6" s="88"/>
      <c r="P6" s="69"/>
      <c r="Q6" s="69"/>
      <c r="R6" s="69"/>
      <c r="S6" s="69"/>
      <c r="T6" s="90"/>
      <c r="U6" s="81"/>
      <c r="V6" s="82"/>
      <c r="W6" s="82"/>
      <c r="X6" s="82"/>
      <c r="Y6" s="82"/>
      <c r="Z6" s="82"/>
      <c r="AA6" s="82"/>
      <c r="AB6" s="82"/>
      <c r="AC6" s="82"/>
      <c r="AD6" s="82"/>
      <c r="AE6" s="82"/>
      <c r="AF6" s="82"/>
      <c r="AG6" s="82"/>
      <c r="AH6" s="82"/>
      <c r="AI6" s="82"/>
      <c r="AJ6" s="82"/>
      <c r="AK6" s="82"/>
      <c r="AL6" s="82"/>
      <c r="AM6" s="82"/>
      <c r="AN6" s="82"/>
      <c r="AO6" s="82"/>
      <c r="AP6" s="82"/>
      <c r="AQ6" s="72"/>
      <c r="AR6" s="56"/>
      <c r="AS6" s="56"/>
      <c r="AT6" s="56"/>
      <c r="AU6" s="56"/>
      <c r="AV6" s="56"/>
      <c r="AW6" s="56"/>
      <c r="AX6" s="56"/>
      <c r="AY6" s="56"/>
      <c r="AZ6" s="56"/>
      <c r="BA6" s="56"/>
      <c r="BB6" s="56"/>
      <c r="BC6" s="55"/>
    </row>
    <row r="7" spans="1:55" s="17" customFormat="1" ht="18" customHeight="1">
      <c r="A7" s="55"/>
      <c r="B7" s="56"/>
      <c r="C7" s="56" t="s">
        <v>8</v>
      </c>
      <c r="D7" s="57" t="s">
        <v>9</v>
      </c>
      <c r="E7" s="60" t="s">
        <v>10</v>
      </c>
      <c r="F7" s="57" t="s">
        <v>9</v>
      </c>
      <c r="G7" s="56" t="s">
        <v>11</v>
      </c>
      <c r="H7" s="57" t="s">
        <v>9</v>
      </c>
      <c r="I7" s="56" t="s">
        <v>12</v>
      </c>
      <c r="J7" s="57" t="s">
        <v>9</v>
      </c>
      <c r="K7" s="56" t="s">
        <v>13</v>
      </c>
      <c r="L7" s="57" t="s">
        <v>9</v>
      </c>
      <c r="M7" s="56" t="s">
        <v>14</v>
      </c>
      <c r="N7" s="63" t="s">
        <v>9</v>
      </c>
      <c r="O7" s="66" t="s">
        <v>8</v>
      </c>
      <c r="P7" s="69" t="s">
        <v>10</v>
      </c>
      <c r="Q7" s="69" t="s">
        <v>11</v>
      </c>
      <c r="R7" s="69" t="s">
        <v>12</v>
      </c>
      <c r="S7" s="70" t="s">
        <v>13</v>
      </c>
      <c r="T7" s="71" t="s">
        <v>14</v>
      </c>
      <c r="U7" s="72" t="s">
        <v>8</v>
      </c>
      <c r="V7" s="57" t="s">
        <v>9</v>
      </c>
      <c r="W7" s="73" t="s">
        <v>10</v>
      </c>
      <c r="X7" s="57" t="s">
        <v>9</v>
      </c>
      <c r="Y7" s="57" t="s">
        <v>15</v>
      </c>
      <c r="Z7" s="74" t="s">
        <v>16</v>
      </c>
      <c r="AA7" s="56" t="s">
        <v>11</v>
      </c>
      <c r="AB7" s="57" t="s">
        <v>9</v>
      </c>
      <c r="AC7" s="57" t="s">
        <v>15</v>
      </c>
      <c r="AD7" s="74" t="s">
        <v>16</v>
      </c>
      <c r="AE7" s="56" t="s">
        <v>12</v>
      </c>
      <c r="AF7" s="57" t="s">
        <v>9</v>
      </c>
      <c r="AG7" s="57" t="s">
        <v>15</v>
      </c>
      <c r="AH7" s="74" t="s">
        <v>16</v>
      </c>
      <c r="AI7" s="56" t="s">
        <v>13</v>
      </c>
      <c r="AJ7" s="57" t="s">
        <v>9</v>
      </c>
      <c r="AK7" s="57" t="s">
        <v>15</v>
      </c>
      <c r="AL7" s="74" t="s">
        <v>16</v>
      </c>
      <c r="AM7" s="56" t="s">
        <v>14</v>
      </c>
      <c r="AN7" s="57" t="s">
        <v>9</v>
      </c>
      <c r="AO7" s="57" t="s">
        <v>15</v>
      </c>
      <c r="AP7" s="77" t="s">
        <v>16</v>
      </c>
      <c r="AQ7" s="72" t="s">
        <v>8</v>
      </c>
      <c r="AR7" s="57" t="s">
        <v>9</v>
      </c>
      <c r="AS7" s="73" t="s">
        <v>10</v>
      </c>
      <c r="AT7" s="57" t="s">
        <v>9</v>
      </c>
      <c r="AU7" s="56" t="s">
        <v>11</v>
      </c>
      <c r="AV7" s="57" t="s">
        <v>9</v>
      </c>
      <c r="AW7" s="56" t="s">
        <v>12</v>
      </c>
      <c r="AX7" s="57" t="s">
        <v>9</v>
      </c>
      <c r="AY7" s="56" t="s">
        <v>13</v>
      </c>
      <c r="AZ7" s="57" t="s">
        <v>9</v>
      </c>
      <c r="BA7" s="56" t="s">
        <v>14</v>
      </c>
      <c r="BB7" s="57" t="s">
        <v>9</v>
      </c>
      <c r="BC7" s="55"/>
    </row>
    <row r="8" spans="1:55" s="17" customFormat="1" ht="22.5" customHeight="1">
      <c r="A8" s="55"/>
      <c r="B8" s="56"/>
      <c r="C8" s="56"/>
      <c r="D8" s="58"/>
      <c r="E8" s="61"/>
      <c r="F8" s="58"/>
      <c r="G8" s="56"/>
      <c r="H8" s="58"/>
      <c r="I8" s="56"/>
      <c r="J8" s="58"/>
      <c r="K8" s="56"/>
      <c r="L8" s="58"/>
      <c r="M8" s="56"/>
      <c r="N8" s="64"/>
      <c r="O8" s="67"/>
      <c r="P8" s="69"/>
      <c r="Q8" s="69"/>
      <c r="R8" s="69"/>
      <c r="S8" s="70"/>
      <c r="T8" s="71"/>
      <c r="U8" s="72"/>
      <c r="V8" s="58"/>
      <c r="W8" s="73"/>
      <c r="X8" s="58"/>
      <c r="Y8" s="58"/>
      <c r="Z8" s="75"/>
      <c r="AA8" s="56"/>
      <c r="AB8" s="58"/>
      <c r="AC8" s="58"/>
      <c r="AD8" s="75"/>
      <c r="AE8" s="56"/>
      <c r="AF8" s="58"/>
      <c r="AG8" s="58"/>
      <c r="AH8" s="75"/>
      <c r="AI8" s="56"/>
      <c r="AJ8" s="58"/>
      <c r="AK8" s="58"/>
      <c r="AL8" s="75"/>
      <c r="AM8" s="56"/>
      <c r="AN8" s="58"/>
      <c r="AO8" s="58"/>
      <c r="AP8" s="78"/>
      <c r="AQ8" s="72"/>
      <c r="AR8" s="58"/>
      <c r="AS8" s="73"/>
      <c r="AT8" s="58"/>
      <c r="AU8" s="56"/>
      <c r="AV8" s="58"/>
      <c r="AW8" s="56"/>
      <c r="AX8" s="58"/>
      <c r="AY8" s="56"/>
      <c r="AZ8" s="58"/>
      <c r="BA8" s="56"/>
      <c r="BB8" s="58"/>
      <c r="BC8" s="55"/>
    </row>
    <row r="9" spans="1:55" s="17" customFormat="1" ht="104.25" customHeight="1">
      <c r="A9" s="55"/>
      <c r="B9" s="56"/>
      <c r="C9" s="56"/>
      <c r="D9" s="59"/>
      <c r="E9" s="62"/>
      <c r="F9" s="59"/>
      <c r="G9" s="56"/>
      <c r="H9" s="59"/>
      <c r="I9" s="56"/>
      <c r="J9" s="59"/>
      <c r="K9" s="56"/>
      <c r="L9" s="59"/>
      <c r="M9" s="56"/>
      <c r="N9" s="65"/>
      <c r="O9" s="68"/>
      <c r="P9" s="69"/>
      <c r="Q9" s="69"/>
      <c r="R9" s="69"/>
      <c r="S9" s="70"/>
      <c r="T9" s="71"/>
      <c r="U9" s="72"/>
      <c r="V9" s="59"/>
      <c r="W9" s="73"/>
      <c r="X9" s="59"/>
      <c r="Y9" s="59"/>
      <c r="Z9" s="76"/>
      <c r="AA9" s="56"/>
      <c r="AB9" s="59"/>
      <c r="AC9" s="59"/>
      <c r="AD9" s="76"/>
      <c r="AE9" s="56"/>
      <c r="AF9" s="59"/>
      <c r="AG9" s="59"/>
      <c r="AH9" s="76"/>
      <c r="AI9" s="56"/>
      <c r="AJ9" s="59"/>
      <c r="AK9" s="59"/>
      <c r="AL9" s="76"/>
      <c r="AM9" s="56"/>
      <c r="AN9" s="59"/>
      <c r="AO9" s="59"/>
      <c r="AP9" s="79"/>
      <c r="AQ9" s="72"/>
      <c r="AR9" s="59"/>
      <c r="AS9" s="73"/>
      <c r="AT9" s="59"/>
      <c r="AU9" s="56"/>
      <c r="AV9" s="59"/>
      <c r="AW9" s="56"/>
      <c r="AX9" s="59"/>
      <c r="AY9" s="56"/>
      <c r="AZ9" s="59"/>
      <c r="BA9" s="56"/>
      <c r="BB9" s="59"/>
      <c r="BC9" s="55"/>
    </row>
    <row r="10" spans="1:55" s="18" customFormat="1" ht="35.25" customHeight="1">
      <c r="A10" s="27">
        <v>1</v>
      </c>
      <c r="B10" s="28" t="s">
        <v>17</v>
      </c>
      <c r="C10" s="29">
        <f>E10+G10+I10+K10+M10</f>
        <v>15.75</v>
      </c>
      <c r="D10" s="29">
        <f>F10+H10+J10+L10+N10</f>
        <v>15.75</v>
      </c>
      <c r="E10" s="30"/>
      <c r="F10" s="30"/>
      <c r="G10" s="30"/>
      <c r="H10" s="30"/>
      <c r="I10" s="30"/>
      <c r="J10" s="30"/>
      <c r="K10" s="30">
        <v>8.29</v>
      </c>
      <c r="L10" s="30">
        <v>8.29</v>
      </c>
      <c r="M10" s="30">
        <v>7.46</v>
      </c>
      <c r="N10" s="30">
        <v>7.46</v>
      </c>
      <c r="O10" s="29">
        <f aca="true" t="shared" si="0" ref="O10:O15">P10+Q10+R10+S10+T10</f>
        <v>14.84</v>
      </c>
      <c r="P10" s="39">
        <v>2.38</v>
      </c>
      <c r="Q10" s="30"/>
      <c r="R10" s="30"/>
      <c r="S10" s="43">
        <v>5</v>
      </c>
      <c r="T10" s="43">
        <v>7.46</v>
      </c>
      <c r="U10" s="29">
        <f>W10+AA10+AE10+AI10+AM10</f>
        <v>2.39</v>
      </c>
      <c r="V10" s="29">
        <f>X10+AB10+AF10+AJ10+AN10</f>
        <v>2.39</v>
      </c>
      <c r="W10" s="30"/>
      <c r="X10" s="30"/>
      <c r="Y10" s="30"/>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2.39</v>
      </c>
      <c r="AJ10" s="30">
        <v>2.39</v>
      </c>
      <c r="AK10" s="30">
        <v>3.17</v>
      </c>
      <c r="AL10" s="47">
        <f aca="true" t="shared" si="4" ref="AL10:AL15">(AI10-AK10)/AK10</f>
        <v>-0.2460567823343848</v>
      </c>
      <c r="AM10" s="30"/>
      <c r="AN10" s="30"/>
      <c r="AO10" s="30">
        <v>0.4</v>
      </c>
      <c r="AP10" s="47">
        <f aca="true" t="shared" si="5" ref="AP10:AP15">(AM10-AO10)/AO10</f>
        <v>-1</v>
      </c>
      <c r="AQ10" s="29">
        <f>AS10+AU10+AW10+AY10+BA10</f>
        <v>14.84</v>
      </c>
      <c r="AR10" s="29">
        <f>AT10+AV10+AX10+AZ10+BB10</f>
        <v>14.84</v>
      </c>
      <c r="AS10" s="30">
        <v>2.38</v>
      </c>
      <c r="AT10" s="30">
        <v>2.38</v>
      </c>
      <c r="AU10" s="30"/>
      <c r="AV10" s="30"/>
      <c r="AW10" s="30"/>
      <c r="AX10" s="30"/>
      <c r="AY10" s="30">
        <v>5</v>
      </c>
      <c r="AZ10" s="30">
        <v>5</v>
      </c>
      <c r="BA10" s="30">
        <v>7.46</v>
      </c>
      <c r="BB10" s="30">
        <v>7.46</v>
      </c>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8</v>
      </c>
      <c r="C15" s="29">
        <f>E15+G15+I15+K15+M15</f>
        <v>15.75</v>
      </c>
      <c r="D15" s="29">
        <f>F15+H15+J15+L15+N15</f>
        <v>15.75</v>
      </c>
      <c r="E15" s="29">
        <f aca="true" t="shared" si="8" ref="E15:N15">SUM(E10:E13)</f>
        <v>0</v>
      </c>
      <c r="F15" s="29">
        <f t="shared" si="8"/>
        <v>0</v>
      </c>
      <c r="G15" s="29">
        <f t="shared" si="8"/>
        <v>0</v>
      </c>
      <c r="H15" s="29">
        <f t="shared" si="8"/>
        <v>0</v>
      </c>
      <c r="I15" s="29">
        <f t="shared" si="8"/>
        <v>0</v>
      </c>
      <c r="J15" s="29">
        <f t="shared" si="8"/>
        <v>0</v>
      </c>
      <c r="K15" s="29">
        <f t="shared" si="8"/>
        <v>8.29</v>
      </c>
      <c r="L15" s="29">
        <f t="shared" si="8"/>
        <v>8.29</v>
      </c>
      <c r="M15" s="29">
        <f t="shared" si="8"/>
        <v>7.46</v>
      </c>
      <c r="N15" s="29">
        <f t="shared" si="8"/>
        <v>7.46</v>
      </c>
      <c r="O15" s="29">
        <f t="shared" si="0"/>
        <v>14.84</v>
      </c>
      <c r="P15" s="29">
        <f>SUM(P10:P13)</f>
        <v>2.38</v>
      </c>
      <c r="Q15" s="29">
        <f>SUM(Q10:Q13)</f>
        <v>0</v>
      </c>
      <c r="R15" s="29">
        <f>SUM(R10:R13)</f>
        <v>0</v>
      </c>
      <c r="S15" s="29">
        <f>SUM(S10:S13)</f>
        <v>5</v>
      </c>
      <c r="T15" s="29">
        <f>SUM(T10:T13)</f>
        <v>7.46</v>
      </c>
      <c r="U15" s="29">
        <f>SUM(U10:U14)</f>
        <v>2.39</v>
      </c>
      <c r="V15" s="29">
        <f>SUM(V10:V14)</f>
        <v>2.39</v>
      </c>
      <c r="W15" s="29">
        <f>SUM(W10:W14)</f>
        <v>0</v>
      </c>
      <c r="X15" s="29">
        <f>SUM(X10:X14)</f>
        <v>0</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2.39</v>
      </c>
      <c r="AJ15" s="29">
        <f>SUM(AJ10:AJ13)</f>
        <v>2.39</v>
      </c>
      <c r="AK15" s="29">
        <f>SUM(AK10:AK13)</f>
        <v>3.17</v>
      </c>
      <c r="AL15" s="47">
        <f t="shared" si="4"/>
        <v>-0.2460567823343848</v>
      </c>
      <c r="AM15" s="29">
        <f>SUM(AM10:AM13)</f>
        <v>0</v>
      </c>
      <c r="AN15" s="29">
        <f>SUM(AN10:AN13)</f>
        <v>0</v>
      </c>
      <c r="AO15" s="29">
        <f>SUM(AO10:AO13)</f>
        <v>0.4</v>
      </c>
      <c r="AP15" s="47">
        <f t="shared" si="5"/>
        <v>-1</v>
      </c>
      <c r="AQ15" s="29">
        <f t="shared" si="7"/>
        <v>14.84</v>
      </c>
      <c r="AR15" s="29">
        <f t="shared" si="7"/>
        <v>14.84</v>
      </c>
      <c r="AS15" s="29">
        <f aca="true" t="shared" si="9" ref="AS15:BB15">SUM(AS10:AS13)</f>
        <v>2.38</v>
      </c>
      <c r="AT15" s="29">
        <f t="shared" si="9"/>
        <v>2.38</v>
      </c>
      <c r="AU15" s="29">
        <f t="shared" si="9"/>
        <v>0</v>
      </c>
      <c r="AV15" s="29">
        <f t="shared" si="9"/>
        <v>0</v>
      </c>
      <c r="AW15" s="29">
        <f t="shared" si="9"/>
        <v>0</v>
      </c>
      <c r="AX15" s="29">
        <f t="shared" si="9"/>
        <v>0</v>
      </c>
      <c r="AY15" s="29">
        <f t="shared" si="9"/>
        <v>5</v>
      </c>
      <c r="AZ15" s="29">
        <f t="shared" si="9"/>
        <v>5</v>
      </c>
      <c r="BA15" s="29">
        <f t="shared" si="9"/>
        <v>7.46</v>
      </c>
      <c r="BB15" s="29">
        <f t="shared" si="9"/>
        <v>7.46</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18</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52" t="s">
        <v>19</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row>
    <row r="19" spans="1:55" ht="21.75" customHeight="1">
      <c r="A19" s="34"/>
      <c r="B19" s="53" t="s">
        <v>20</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row>
    <row r="20" spans="1:55" ht="22.5" customHeight="1">
      <c r="A20" s="34"/>
      <c r="B20" s="53" t="s">
        <v>21</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ht="22.5" customHeight="1">
      <c r="A21" s="34"/>
      <c r="B21" s="53" t="s">
        <v>22</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ht="20.25" customHeight="1">
      <c r="A22" s="34"/>
      <c r="B22" s="53" t="s">
        <v>23</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row>
    <row r="23" spans="1:55" ht="21.75" customHeight="1">
      <c r="A23" s="34"/>
      <c r="B23" s="54" t="s">
        <v>24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888888888888889" right="0.03888888888888889" top="0.275" bottom="0.39305555555555555" header="0.275" footer="0.39305555555555555"/>
  <pageSetup horizontalDpi="600" verticalDpi="6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zoomScalePageLayoutView="0" workbookViewId="0" topLeftCell="A1">
      <selection activeCell="C1" sqref="B1:O16384"/>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91" t="s">
        <v>26</v>
      </c>
      <c r="C2" s="91"/>
      <c r="D2" s="91"/>
      <c r="E2" s="91"/>
      <c r="F2" s="91"/>
      <c r="G2" s="91"/>
      <c r="H2" s="91"/>
      <c r="I2" s="91"/>
      <c r="J2" s="91"/>
      <c r="K2" s="91"/>
      <c r="L2" s="91"/>
      <c r="M2" s="91"/>
      <c r="N2" s="91"/>
      <c r="O2" s="91"/>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27</v>
      </c>
    </row>
    <row r="5" spans="1:15" s="2" customFormat="1" ht="31.5" customHeight="1">
      <c r="A5" s="93" t="s">
        <v>1</v>
      </c>
      <c r="B5" s="57" t="s">
        <v>2</v>
      </c>
      <c r="C5" s="101" t="s">
        <v>28</v>
      </c>
      <c r="D5" s="102"/>
      <c r="E5" s="103"/>
      <c r="F5" s="103"/>
      <c r="G5" s="103"/>
      <c r="H5" s="103"/>
      <c r="I5" s="101" t="s">
        <v>29</v>
      </c>
      <c r="J5" s="102"/>
      <c r="K5" s="103"/>
      <c r="L5" s="103"/>
      <c r="M5" s="103"/>
      <c r="N5" s="103"/>
      <c r="O5" s="95" t="s">
        <v>7</v>
      </c>
    </row>
    <row r="6" spans="1:15" s="2" customFormat="1" ht="37.5" customHeight="1">
      <c r="A6" s="94"/>
      <c r="B6" s="58"/>
      <c r="C6" s="104"/>
      <c r="D6" s="105"/>
      <c r="E6" s="105"/>
      <c r="F6" s="105"/>
      <c r="G6" s="105"/>
      <c r="H6" s="105"/>
      <c r="I6" s="104"/>
      <c r="J6" s="105"/>
      <c r="K6" s="105"/>
      <c r="L6" s="105"/>
      <c r="M6" s="105"/>
      <c r="N6" s="105"/>
      <c r="O6" s="96"/>
    </row>
    <row r="7" spans="1:15" s="2" customFormat="1" ht="18" customHeight="1">
      <c r="A7" s="94"/>
      <c r="B7" s="58"/>
      <c r="C7" s="95" t="s">
        <v>8</v>
      </c>
      <c r="D7" s="95" t="s">
        <v>10</v>
      </c>
      <c r="E7" s="95" t="s">
        <v>11</v>
      </c>
      <c r="F7" s="95" t="s">
        <v>12</v>
      </c>
      <c r="G7" s="95" t="s">
        <v>13</v>
      </c>
      <c r="H7" s="98" t="s">
        <v>14</v>
      </c>
      <c r="I7" s="95" t="s">
        <v>8</v>
      </c>
      <c r="J7" s="95" t="s">
        <v>10</v>
      </c>
      <c r="K7" s="95" t="s">
        <v>11</v>
      </c>
      <c r="L7" s="95" t="s">
        <v>12</v>
      </c>
      <c r="M7" s="95" t="s">
        <v>13</v>
      </c>
      <c r="N7" s="98" t="s">
        <v>14</v>
      </c>
      <c r="O7" s="96"/>
    </row>
    <row r="8" spans="1:15" s="2" customFormat="1" ht="15" customHeight="1">
      <c r="A8" s="94"/>
      <c r="B8" s="58"/>
      <c r="C8" s="96"/>
      <c r="D8" s="96"/>
      <c r="E8" s="96"/>
      <c r="F8" s="96"/>
      <c r="G8" s="96"/>
      <c r="H8" s="99"/>
      <c r="I8" s="96"/>
      <c r="J8" s="96"/>
      <c r="K8" s="96"/>
      <c r="L8" s="96"/>
      <c r="M8" s="96"/>
      <c r="N8" s="99"/>
      <c r="O8" s="96"/>
    </row>
    <row r="9" spans="1:15" s="2" customFormat="1" ht="12.75" customHeight="1">
      <c r="A9" s="94"/>
      <c r="B9" s="59"/>
      <c r="C9" s="97"/>
      <c r="D9" s="97"/>
      <c r="E9" s="97"/>
      <c r="F9" s="97"/>
      <c r="G9" s="97"/>
      <c r="H9" s="100"/>
      <c r="I9" s="97"/>
      <c r="J9" s="97"/>
      <c r="K9" s="97"/>
      <c r="L9" s="97"/>
      <c r="M9" s="97"/>
      <c r="N9" s="100"/>
      <c r="O9" s="97"/>
    </row>
    <row r="10" spans="1:15" ht="15.75" customHeight="1">
      <c r="A10" s="9">
        <v>1</v>
      </c>
      <c r="B10" s="10" t="str">
        <f>'统计'!B10</f>
        <v>始兴县工业和信息化局</v>
      </c>
      <c r="C10" s="11">
        <f aca="true" t="shared" si="0" ref="C10:C15">D10+E10+F10+G10+H10</f>
        <v>-0.9099999999999993</v>
      </c>
      <c r="D10" s="11">
        <f>'统计'!AS10-'统计'!E10</f>
        <v>2.38</v>
      </c>
      <c r="E10" s="11">
        <f>'统计'!AU10-'统计'!G10</f>
        <v>0</v>
      </c>
      <c r="F10" s="11">
        <f>'统计'!AW10-'统计'!I10</f>
        <v>0</v>
      </c>
      <c r="G10" s="11">
        <f>'统计'!AY10-'统计'!K10</f>
        <v>-3.289999999999999</v>
      </c>
      <c r="H10" s="11">
        <f>'统计'!BA10-'统计'!M10</f>
        <v>0</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8</v>
      </c>
      <c r="C15" s="11">
        <f t="shared" si="0"/>
        <v>-0.9099999999999993</v>
      </c>
      <c r="D15" s="11">
        <f>SUM(D10:D14)</f>
        <v>2.38</v>
      </c>
      <c r="E15" s="11">
        <f>SUM(E10:E14)</f>
        <v>0</v>
      </c>
      <c r="F15" s="11">
        <f>SUM(F10:F14)</f>
        <v>0</v>
      </c>
      <c r="G15" s="11">
        <f>SUM(G10:G14)</f>
        <v>-3.289999999999999</v>
      </c>
      <c r="H15" s="11">
        <f>SUM(H10:H14)</f>
        <v>0</v>
      </c>
      <c r="I15" s="11">
        <f t="shared" si="1"/>
        <v>0</v>
      </c>
      <c r="J15" s="11">
        <f>SUM(J10:J14)</f>
        <v>0</v>
      </c>
      <c r="K15" s="11">
        <f>SUM(K10:K14)</f>
        <v>0</v>
      </c>
      <c r="L15" s="11">
        <f>SUM(L10:L14)</f>
        <v>0</v>
      </c>
      <c r="M15" s="11">
        <f>SUM(M10:M14)</f>
        <v>0</v>
      </c>
      <c r="N15" s="11">
        <f>SUM(N10:N14)</f>
        <v>0</v>
      </c>
      <c r="O15" s="16"/>
    </row>
    <row r="18" spans="2:15" ht="24" customHeight="1">
      <c r="B18" s="92" t="s">
        <v>30</v>
      </c>
      <c r="C18" s="92"/>
      <c r="D18" s="92"/>
      <c r="E18" s="92"/>
      <c r="F18" s="92"/>
      <c r="G18" s="92"/>
      <c r="H18" s="92"/>
      <c r="I18" s="92"/>
      <c r="J18" s="92"/>
      <c r="K18" s="92"/>
      <c r="L18" s="92"/>
      <c r="M18" s="92"/>
      <c r="N18" s="92"/>
      <c r="O18" s="92"/>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 right="0" top="0.5905511811023623" bottom="0.4724409448818898" header="0.31496062992125984" footer="0.15748031496062992"/>
  <pageSetup horizontalDpi="1200" verticalDpi="1200" orientation="landscape" pageOrder="overThenDown" paperSize="9"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2021-08-18T01:54:04Z</cp:lastPrinted>
  <dcterms:created xsi:type="dcterms:W3CDTF">2012-01-12T08:34:13Z</dcterms:created>
  <dcterms:modified xsi:type="dcterms:W3CDTF">2021-08-18T01:54:07Z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