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11760" tabRatio="475"/>
  </bookViews>
  <sheets>
    <sheet name="水质周报模板" sheetId="1" r:id="rId1"/>
  </sheets>
  <calcPr calcId="124519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<sst xmlns="http://schemas.openxmlformats.org/spreadsheetml/2006/main" count="87" uniqueCount="59">
  <si>
    <t>地表水环境质量周报（数据报告）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</si>
  <si>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</si>
  <si>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</si>
  <si>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</si>
  <si>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</si>
  <si>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</si>
  <si>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</si>
  <si>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</si>
  <si>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</si>
  <si>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</si>
  <si>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family val="3"/>
        <charset val="134"/>
      </rPr>
      <t>Mn</t>
    </r>
  </si>
  <si>
    <r>
      <t>NH</t>
    </r>
    <r>
      <rPr>
        <vertAlign val="sub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-N</t>
    </r>
  </si>
  <si>
    <t>TP</t>
  </si>
  <si>
    <t>Cu</t>
  </si>
  <si>
    <t>Zn</t>
  </si>
  <si>
    <t>Pb</t>
  </si>
  <si>
    <t>Cd</t>
  </si>
  <si>
    <r>
      <t>A</t>
    </r>
    <r>
      <rPr>
        <sz val="11"/>
        <rFont val="宋体"/>
        <family val="3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</si>
  <si>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</si>
  <si>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</si>
  <si>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</si>
  <si>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</si>
  <si>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</si>
  <si>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</si>
  <si>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</si>
  <si>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</si>
  <si>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</si>
  <si>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</si>
  <si>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</si>
  <si>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</si>
  <si>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</si>
  <si>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</si>
  <si>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</si>
  <si>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</si>
  <si>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</si>
  <si>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</si>
  <si>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</si>
  <si>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</si>
  <si>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family val="3"/>
        <charset val="134"/>
      </rPr>
      <t>Mn</t>
    </r>
  </si>
  <si>
    <r>
      <t>NH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</si>
  <si>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</si>
  <si>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</si>
  <si>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</si>
  <si>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</si>
  <si>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</si>
  <si>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</si>
  <si>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</si>
  <si>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</si>
  <si>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</si>
  <si>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</si>
  <si>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</si>
  <si>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</si>
  <si>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</si>
  <si>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</si>
  <si>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</si>
  <si>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>挥发酚</t>
    <phoneticPr fontId="6" type="noConversion"/>
  </si>
  <si>
    <t xml:space="preserve">
1，本周系统运行正常！
2，挥发酚仪暂停运行。其它仪器运行正常！
</t>
    <phoneticPr fontId="6" type="noConversion"/>
  </si>
  <si>
    <t>托管站：乐昌市环境保护局（盖章）    填表：李兴刚                     复核：陈育华                  签发：袁兵贵</t>
    <phoneticPr fontId="6" type="noConversion"/>
  </si>
  <si>
    <t>自动站名称：坪石子站                               期数： 2021年第25期</t>
    <phoneticPr fontId="6" type="noConversion"/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</si>
</sst>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</numFmts>
  <fonts count="54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Tahoma"/>
      <family val="2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Tahoma"/>
      <family val="2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9"/>
      <name val="Tahoma"/>
      <family val="2"/>
      <charset val="134"/>
    </font>
    <font>
      <b/>
      <sz val="11"/>
      <color indexed="63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52"/>
      <name val="Tahoma"/>
      <family val="2"/>
      <charset val="134"/>
    </font>
    <font>
      <sz val="11"/>
      <color indexed="20"/>
      <name val="Tahoma"/>
      <family val="2"/>
      <charset val="134"/>
    </font>
    <font>
      <sz val="11"/>
      <color indexed="62"/>
      <name val="Tahoma"/>
      <family val="2"/>
      <charset val="134"/>
    </font>
    <font>
      <b/>
      <sz val="11"/>
      <color indexed="8"/>
      <name val="Tahoma"/>
      <family val="2"/>
      <charset val="134"/>
    </font>
    <font>
      <i/>
      <sz val="11"/>
      <color indexed="23"/>
      <name val="Tahoma"/>
      <family val="2"/>
      <charset val="134"/>
    </font>
    <font>
      <vertAlign val="subscript"/>
      <sz val="11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80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25" fillId="0" borderId="2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4" borderId="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3" fillId="4" borderId="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3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1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6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5" fillId="2" borderId="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18" fillId="2" borderId="1" applyNumberForma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178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181" fontId="50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8" fillId="0" borderId="15" xfId="0" applyNumberFormat="1" applyFont="1" applyFill="1" applyBorder="1" applyAlignment="1">
      <alignment horizontal="center" vertical="center"/>
    </xf>
    <xf numFmtId="0" fontId="52" fillId="24" borderId="27" xfId="0" applyFont="1" applyFill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182" fontId="50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H9" sqref="H9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7.75" customWidth="1"/>
    <col min="16" max="16" width="7.25" customWidth="1"/>
    <col min="17" max="18" width="8.25" customWidth="1"/>
  </cols>
  <sheetData>
    <row r="1" spans="1:20" ht="25.1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46"/>
      <c r="R1" s="46"/>
    </row>
    <row r="2" spans="1:20" ht="20.100000000000001" customHeight="1">
      <c r="A2" s="90" t="s">
        <v>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7"/>
      <c r="R2" s="47"/>
    </row>
    <row r="3" spans="1:20" s="1" customFormat="1" ht="18" customHeight="1">
      <c r="A3" s="92"/>
      <c r="B3" s="93"/>
      <c r="C3" s="92" t="s">
        <v>1</v>
      </c>
      <c r="D3" s="94"/>
      <c r="E3" s="94"/>
      <c r="F3" s="94"/>
      <c r="G3" s="93"/>
      <c r="H3" s="92" t="s">
        <v>2</v>
      </c>
      <c r="I3" s="94"/>
      <c r="J3" s="94"/>
      <c r="K3" s="94"/>
      <c r="L3" s="94"/>
      <c r="M3" s="94"/>
      <c r="N3" s="94"/>
      <c r="O3" s="94"/>
      <c r="P3" s="94"/>
      <c r="Q3" s="48"/>
      <c r="R3" s="48"/>
    </row>
    <row r="4" spans="1:20" s="2" customFormat="1" ht="16.5">
      <c r="A4" s="62" t="s">
        <v>3</v>
      </c>
      <c r="B4" s="62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33" t="s">
        <v>11</v>
      </c>
      <c r="J4" s="6" t="s">
        <v>12</v>
      </c>
      <c r="K4" s="6" t="s">
        <v>55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49"/>
      <c r="R4" s="49"/>
      <c r="T4" s="50"/>
    </row>
    <row r="5" spans="1:20" s="2" customFormat="1" ht="18" customHeight="1">
      <c r="A5" s="63"/>
      <c r="B5" s="63"/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34" t="s">
        <v>20</v>
      </c>
      <c r="J5" s="7" t="s">
        <v>23</v>
      </c>
      <c r="K5" s="7" t="s">
        <v>23</v>
      </c>
      <c r="L5" s="7" t="s">
        <v>23</v>
      </c>
      <c r="M5" s="7" t="s">
        <v>23</v>
      </c>
      <c r="N5" s="7" t="s">
        <v>23</v>
      </c>
      <c r="O5" s="7" t="s">
        <v>23</v>
      </c>
      <c r="P5" s="7" t="s">
        <v>23</v>
      </c>
      <c r="Q5" s="51"/>
      <c r="R5" s="51"/>
    </row>
    <row r="6" spans="1:20" s="1" customFormat="1" ht="18" customHeight="1">
      <c r="A6" s="8">
        <v>44361</v>
      </c>
      <c r="B6" s="6" t="s">
        <v>24</v>
      </c>
      <c r="C6" s="9">
        <v>27.8</v>
      </c>
      <c r="D6" s="10">
        <v>7.55</v>
      </c>
      <c r="E6" s="10">
        <v>7.27</v>
      </c>
      <c r="F6" s="11">
        <v>302</v>
      </c>
      <c r="G6" s="11">
        <v>5</v>
      </c>
      <c r="H6" s="11">
        <v>1.8</v>
      </c>
      <c r="I6" s="11">
        <v>0.02</v>
      </c>
      <c r="J6" s="11">
        <v>1.4999999999999999E-2</v>
      </c>
      <c r="K6" s="35"/>
      <c r="L6" s="11">
        <v>2E-3</v>
      </c>
      <c r="M6" s="11">
        <v>0.158</v>
      </c>
      <c r="N6" s="11">
        <v>3.0000000000000001E-3</v>
      </c>
      <c r="O6" s="36">
        <v>8.4999999999999995E-4</v>
      </c>
      <c r="P6" s="11">
        <v>1.2E-2</v>
      </c>
      <c r="Q6" s="52"/>
      <c r="R6" s="52"/>
    </row>
    <row r="7" spans="1:20" s="1" customFormat="1" ht="18" customHeight="1">
      <c r="A7" s="8">
        <v>44362</v>
      </c>
      <c r="B7" s="6" t="s">
        <v>25</v>
      </c>
      <c r="C7" s="9">
        <v>28.2</v>
      </c>
      <c r="D7" s="10">
        <v>7.57</v>
      </c>
      <c r="E7" s="10">
        <v>7.39</v>
      </c>
      <c r="F7" s="11">
        <v>307</v>
      </c>
      <c r="G7" s="11">
        <v>3</v>
      </c>
      <c r="H7" s="11">
        <v>1.8</v>
      </c>
      <c r="I7" s="11">
        <v>0.02</v>
      </c>
      <c r="J7" s="11">
        <v>1.4999999999999999E-2</v>
      </c>
      <c r="K7" s="35"/>
      <c r="L7" s="11">
        <v>2E-3</v>
      </c>
      <c r="M7" s="11">
        <v>0.16</v>
      </c>
      <c r="N7" s="11">
        <v>4.0000000000000001E-3</v>
      </c>
      <c r="O7" s="36">
        <v>7.2000000000000005E-4</v>
      </c>
      <c r="P7" s="11">
        <v>1.0999999999999999E-2</v>
      </c>
      <c r="Q7" s="52"/>
      <c r="R7" s="52"/>
    </row>
    <row r="8" spans="1:20" s="1" customFormat="1" ht="18" customHeight="1">
      <c r="A8" s="8">
        <v>44363</v>
      </c>
      <c r="B8" s="6" t="s">
        <v>26</v>
      </c>
      <c r="C8" s="9">
        <v>28.2</v>
      </c>
      <c r="D8" s="10">
        <v>7.53</v>
      </c>
      <c r="E8" s="10">
        <v>7.29</v>
      </c>
      <c r="F8" s="11">
        <v>311</v>
      </c>
      <c r="G8" s="11">
        <v>3</v>
      </c>
      <c r="H8" s="11">
        <v>2.1</v>
      </c>
      <c r="I8" s="11">
        <v>0.02</v>
      </c>
      <c r="J8" s="11">
        <v>2.1000000000000001E-2</v>
      </c>
      <c r="K8" s="35"/>
      <c r="L8" s="11">
        <v>2E-3</v>
      </c>
      <c r="M8" s="11">
        <v>0.157</v>
      </c>
      <c r="N8" s="11">
        <v>4.0000000000000001E-3</v>
      </c>
      <c r="O8" s="36">
        <v>7.9000000000000001E-4</v>
      </c>
      <c r="P8" s="11">
        <v>1.4999999999999999E-2</v>
      </c>
      <c r="Q8" s="52"/>
      <c r="R8" s="52"/>
    </row>
    <row r="9" spans="1:20" s="1" customFormat="1" ht="18" customHeight="1">
      <c r="A9" s="8">
        <v>44364</v>
      </c>
      <c r="B9" s="6" t="s">
        <v>27</v>
      </c>
      <c r="C9" s="9">
        <v>28.4</v>
      </c>
      <c r="D9" s="10">
        <v>7.54</v>
      </c>
      <c r="E9" s="10">
        <v>7.57</v>
      </c>
      <c r="F9" s="11">
        <v>300</v>
      </c>
      <c r="G9" s="11">
        <v>7</v>
      </c>
      <c r="H9" s="11">
        <v>1.4</v>
      </c>
      <c r="I9" s="11">
        <v>0.02</v>
      </c>
      <c r="J9" s="11">
        <v>0.03</v>
      </c>
      <c r="K9" s="35"/>
      <c r="L9" s="11">
        <v>2E-3</v>
      </c>
      <c r="M9" s="11">
        <v>0.158</v>
      </c>
      <c r="N9" s="11">
        <v>4.0000000000000001E-3</v>
      </c>
      <c r="O9" s="36">
        <v>9.1E-4</v>
      </c>
      <c r="P9" s="11">
        <v>1.4999999999999999E-2</v>
      </c>
      <c r="Q9" s="52"/>
      <c r="R9" s="52"/>
    </row>
    <row r="10" spans="1:20" s="1" customFormat="1" ht="18" customHeight="1">
      <c r="A10" s="8">
        <v>44365</v>
      </c>
      <c r="B10" s="6" t="s">
        <v>28</v>
      </c>
      <c r="C10" s="9">
        <v>29.3</v>
      </c>
      <c r="D10" s="10">
        <v>7.61</v>
      </c>
      <c r="E10" s="10">
        <v>7.89</v>
      </c>
      <c r="F10" s="11">
        <v>304</v>
      </c>
      <c r="G10" s="11">
        <v>4</v>
      </c>
      <c r="H10" s="11">
        <v>1.3</v>
      </c>
      <c r="I10" s="11">
        <v>0.02</v>
      </c>
      <c r="J10" s="11">
        <v>0.03</v>
      </c>
      <c r="K10" s="35"/>
      <c r="L10" s="11">
        <v>2E-3</v>
      </c>
      <c r="M10" s="11">
        <v>0.158</v>
      </c>
      <c r="N10" s="11">
        <v>5.0000000000000001E-3</v>
      </c>
      <c r="O10" s="36">
        <v>1.01E-3</v>
      </c>
      <c r="P10" s="11">
        <v>1.7000000000000001E-2</v>
      </c>
      <c r="Q10" s="52"/>
      <c r="R10" s="52"/>
    </row>
    <row r="11" spans="1:20" s="1" customFormat="1" ht="18" customHeight="1">
      <c r="A11" s="8">
        <v>44366</v>
      </c>
      <c r="B11" s="6" t="s">
        <v>29</v>
      </c>
      <c r="C11" s="9">
        <v>29.9</v>
      </c>
      <c r="D11" s="10">
        <v>7.6</v>
      </c>
      <c r="E11" s="10">
        <v>8</v>
      </c>
      <c r="F11" s="11">
        <v>297</v>
      </c>
      <c r="G11" s="11">
        <v>3</v>
      </c>
      <c r="H11" s="11">
        <v>1.3</v>
      </c>
      <c r="I11" s="11">
        <v>0.02</v>
      </c>
      <c r="J11" s="11">
        <v>2.9000000000000001E-2</v>
      </c>
      <c r="K11" s="35"/>
      <c r="L11" s="11">
        <v>3.0000000000000001E-3</v>
      </c>
      <c r="M11" s="11">
        <v>0.158</v>
      </c>
      <c r="N11" s="11">
        <v>4.0000000000000001E-3</v>
      </c>
      <c r="O11" s="36">
        <v>8.9999999999999998E-4</v>
      </c>
      <c r="P11" s="11">
        <v>1.7000000000000001E-2</v>
      </c>
      <c r="Q11" s="52"/>
      <c r="R11" s="52"/>
    </row>
    <row r="12" spans="1:20" s="1" customFormat="1" ht="18" customHeight="1">
      <c r="A12" s="8">
        <v>44367</v>
      </c>
      <c r="B12" s="6" t="s">
        <v>30</v>
      </c>
      <c r="C12" s="9">
        <v>30.5</v>
      </c>
      <c r="D12" s="10">
        <v>7.67</v>
      </c>
      <c r="E12" s="10">
        <v>8.1</v>
      </c>
      <c r="F12" s="11">
        <v>306</v>
      </c>
      <c r="G12" s="11">
        <v>3</v>
      </c>
      <c r="H12" s="11">
        <v>1.3</v>
      </c>
      <c r="I12" s="11">
        <v>0.02</v>
      </c>
      <c r="J12" s="11">
        <v>2.5999999999999999E-2</v>
      </c>
      <c r="K12" s="35"/>
      <c r="L12" s="11">
        <v>2E-3</v>
      </c>
      <c r="M12" s="11">
        <v>0.156</v>
      </c>
      <c r="N12" s="11">
        <v>5.0000000000000001E-3</v>
      </c>
      <c r="O12" s="36">
        <v>8.7000000000000001E-4</v>
      </c>
      <c r="P12" s="11">
        <v>1.7000000000000001E-2</v>
      </c>
      <c r="Q12" s="52"/>
      <c r="R12" s="52"/>
    </row>
    <row r="13" spans="1:20" s="1" customFormat="1" ht="18" customHeight="1">
      <c r="A13" s="76" t="s">
        <v>31</v>
      </c>
      <c r="B13" s="77"/>
      <c r="C13" s="12">
        <f t="shared" ref="C13:J13" si="0">AVERAGE(C6:C12)</f>
        <v>28.900000000000002</v>
      </c>
      <c r="D13" s="13">
        <f t="shared" si="0"/>
        <v>7.5814285714285727</v>
      </c>
      <c r="E13" s="13">
        <f t="shared" si="0"/>
        <v>7.6442857142857141</v>
      </c>
      <c r="F13" s="14">
        <f t="shared" si="0"/>
        <v>303.85714285714283</v>
      </c>
      <c r="G13" s="14">
        <f t="shared" si="0"/>
        <v>4</v>
      </c>
      <c r="H13" s="15">
        <f t="shared" si="0"/>
        <v>1.5714285714285716</v>
      </c>
      <c r="I13" s="13">
        <f t="shared" si="0"/>
        <v>0.02</v>
      </c>
      <c r="J13" s="32">
        <f t="shared" si="0"/>
        <v>2.3714285714285716E-2</v>
      </c>
      <c r="K13" s="32">
        <v>0</v>
      </c>
      <c r="L13" s="32">
        <f t="shared" ref="L13:P13" si="1">AVERAGE(L6:L12)</f>
        <v>2.142857142857143E-3</v>
      </c>
      <c r="M13" s="32">
        <f t="shared" si="1"/>
        <v>0.15785714285714286</v>
      </c>
      <c r="N13" s="32">
        <f t="shared" si="1"/>
        <v>4.1428571428571434E-3</v>
      </c>
      <c r="O13" s="37">
        <f t="shared" si="1"/>
        <v>8.6428571428571435E-4</v>
      </c>
      <c r="P13" s="32">
        <f t="shared" si="1"/>
        <v>1.4857142857142859E-2</v>
      </c>
      <c r="Q13" s="53"/>
      <c r="R13" s="53"/>
    </row>
    <row r="14" spans="1:20" s="1" customFormat="1" ht="18" customHeight="1">
      <c r="A14" s="76" t="s">
        <v>32</v>
      </c>
      <c r="B14" s="77"/>
      <c r="C14" s="16"/>
      <c r="D14" s="17" t="s">
        <v>33</v>
      </c>
      <c r="E14" s="17" t="s">
        <v>33</v>
      </c>
      <c r="F14" s="18"/>
      <c r="G14" s="18"/>
      <c r="H14" s="19" t="s">
        <v>34</v>
      </c>
      <c r="I14" s="17" t="s">
        <v>33</v>
      </c>
      <c r="J14" s="38" t="s">
        <v>34</v>
      </c>
      <c r="K14" s="39"/>
      <c r="L14" s="17" t="s">
        <v>33</v>
      </c>
      <c r="M14" s="17" t="s">
        <v>33</v>
      </c>
      <c r="N14" s="38" t="s">
        <v>33</v>
      </c>
      <c r="O14" s="38" t="s">
        <v>33</v>
      </c>
      <c r="P14" s="38" t="s">
        <v>33</v>
      </c>
      <c r="Q14" s="54"/>
      <c r="R14" s="54"/>
    </row>
    <row r="15" spans="1:20" s="1" customFormat="1" ht="18" customHeight="1">
      <c r="A15" s="76" t="s">
        <v>35</v>
      </c>
      <c r="B15" s="77"/>
      <c r="C15" s="78" t="s">
        <v>34</v>
      </c>
      <c r="D15" s="79"/>
      <c r="E15" s="79"/>
      <c r="F15" s="79"/>
      <c r="G15" s="80"/>
      <c r="H15" s="20" t="s">
        <v>36</v>
      </c>
      <c r="I15" s="20"/>
      <c r="J15" s="78"/>
      <c r="K15" s="79"/>
      <c r="L15" s="79"/>
      <c r="M15" s="79"/>
      <c r="N15" s="79"/>
      <c r="O15" s="79"/>
      <c r="P15" s="80"/>
      <c r="Q15" s="55"/>
      <c r="R15" s="55"/>
    </row>
    <row r="16" spans="1:20" s="3" customFormat="1" ht="25.15" customHeight="1">
      <c r="A16" s="81" t="s">
        <v>37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56"/>
      <c r="R16" s="56"/>
    </row>
    <row r="17" spans="1:19">
      <c r="A17" s="83"/>
      <c r="B17" s="84"/>
      <c r="C17" s="21" t="s">
        <v>5</v>
      </c>
      <c r="D17" s="21" t="s">
        <v>6</v>
      </c>
      <c r="E17" s="21" t="s">
        <v>7</v>
      </c>
      <c r="F17" s="21" t="s">
        <v>8</v>
      </c>
      <c r="G17" s="21" t="s">
        <v>9</v>
      </c>
      <c r="H17" s="21" t="s">
        <v>38</v>
      </c>
      <c r="I17" s="40" t="s">
        <v>39</v>
      </c>
      <c r="J17" s="21" t="s">
        <v>12</v>
      </c>
      <c r="K17" s="21"/>
      <c r="L17" s="6" t="s">
        <v>13</v>
      </c>
      <c r="M17" s="6" t="s">
        <v>14</v>
      </c>
      <c r="N17" s="6" t="s">
        <v>15</v>
      </c>
      <c r="O17" s="6" t="s">
        <v>16</v>
      </c>
      <c r="P17" s="6" t="s">
        <v>40</v>
      </c>
      <c r="Q17" s="57"/>
      <c r="R17" s="57"/>
    </row>
    <row r="18" spans="1:19" ht="14.25" customHeight="1">
      <c r="A18" s="85" t="s">
        <v>41</v>
      </c>
      <c r="B18" s="8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57"/>
      <c r="R18" s="57"/>
    </row>
    <row r="19" spans="1:19" ht="14.25" customHeight="1">
      <c r="A19" s="87" t="s">
        <v>42</v>
      </c>
      <c r="B19" s="88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57"/>
      <c r="R19" s="57"/>
      <c r="S19" s="58"/>
    </row>
    <row r="20" spans="1:19" ht="14.25" customHeight="1">
      <c r="A20" s="87" t="s">
        <v>43</v>
      </c>
      <c r="B20" s="8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57"/>
      <c r="R20" s="57"/>
    </row>
    <row r="21" spans="1:19" ht="14.25" customHeight="1">
      <c r="A21" s="85" t="s">
        <v>44</v>
      </c>
      <c r="B21" s="8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57"/>
      <c r="R21" s="57"/>
    </row>
    <row r="22" spans="1:19" ht="14.25" customHeight="1">
      <c r="A22" s="21" t="s">
        <v>45</v>
      </c>
      <c r="B22" s="21" t="s">
        <v>46</v>
      </c>
      <c r="C22" s="24">
        <v>27.3</v>
      </c>
      <c r="D22" s="24">
        <v>7</v>
      </c>
      <c r="E22" s="25">
        <v>7.92</v>
      </c>
      <c r="F22" s="26">
        <v>1413</v>
      </c>
      <c r="G22" s="27">
        <v>400</v>
      </c>
      <c r="H22" s="28">
        <v>4</v>
      </c>
      <c r="I22" s="41">
        <v>2</v>
      </c>
      <c r="J22" s="42">
        <v>0.2</v>
      </c>
      <c r="K22" s="32"/>
      <c r="L22" s="25">
        <v>0.1</v>
      </c>
      <c r="M22" s="42">
        <v>0.2</v>
      </c>
      <c r="N22" s="42">
        <v>0.02</v>
      </c>
      <c r="O22" s="42">
        <v>0.02</v>
      </c>
      <c r="P22" s="42">
        <v>0.04</v>
      </c>
      <c r="Q22" s="57"/>
      <c r="R22" s="57"/>
    </row>
    <row r="23" spans="1:19" ht="14.25" customHeight="1">
      <c r="A23" s="21" t="s">
        <v>47</v>
      </c>
      <c r="B23" s="21" t="s">
        <v>48</v>
      </c>
      <c r="C23" s="24">
        <v>27.2</v>
      </c>
      <c r="D23" s="25">
        <v>7.04</v>
      </c>
      <c r="E23" s="25">
        <v>8.02</v>
      </c>
      <c r="F23" s="26">
        <v>1414</v>
      </c>
      <c r="G23" s="26">
        <v>399</v>
      </c>
      <c r="H23" s="28">
        <v>3.82</v>
      </c>
      <c r="I23" s="41">
        <v>2.0219999999999998</v>
      </c>
      <c r="J23" s="42">
        <v>0.1958</v>
      </c>
      <c r="K23" s="32"/>
      <c r="L23" s="25">
        <v>0.1</v>
      </c>
      <c r="M23" s="42">
        <v>0.19700000000000001</v>
      </c>
      <c r="N23" s="42">
        <v>2.06E-2</v>
      </c>
      <c r="O23" s="42">
        <v>2.0299999999999999E-2</v>
      </c>
      <c r="P23" s="42">
        <v>3.5999999999999997E-2</v>
      </c>
      <c r="Q23" s="57"/>
      <c r="R23" s="57"/>
    </row>
    <row r="24" spans="1:19" ht="13.9" customHeight="1">
      <c r="A24" s="21" t="s">
        <v>49</v>
      </c>
      <c r="B24" s="21" t="s">
        <v>50</v>
      </c>
      <c r="C24" s="25">
        <f t="shared" ref="C24:J24" si="2">(C23-C22)/C22*100</f>
        <v>-0.36630036630037149</v>
      </c>
      <c r="D24" s="25">
        <f t="shared" si="2"/>
        <v>0.57142857142857195</v>
      </c>
      <c r="E24" s="25">
        <f t="shared" si="2"/>
        <v>1.2626262626262581</v>
      </c>
      <c r="F24" s="25">
        <f t="shared" si="2"/>
        <v>7.0771408351026188E-2</v>
      </c>
      <c r="G24" s="25">
        <f t="shared" si="2"/>
        <v>-0.25</v>
      </c>
      <c r="H24" s="25">
        <f t="shared" si="2"/>
        <v>-4.5000000000000036</v>
      </c>
      <c r="I24" s="25">
        <f t="shared" si="2"/>
        <v>1.0999999999999899</v>
      </c>
      <c r="J24" s="25">
        <f t="shared" si="2"/>
        <v>-2.1000000000000045</v>
      </c>
      <c r="K24" s="30"/>
      <c r="L24" s="25">
        <f t="shared" ref="L24:P24" si="3">(L23-L22)/L22*100</f>
        <v>0</v>
      </c>
      <c r="M24" s="25">
        <f t="shared" si="3"/>
        <v>-1.5000000000000013</v>
      </c>
      <c r="N24" s="25">
        <f t="shared" si="3"/>
        <v>2.9999999999999991</v>
      </c>
      <c r="O24" s="25">
        <f t="shared" si="3"/>
        <v>1.4999999999999909</v>
      </c>
      <c r="P24" s="25">
        <f t="shared" si="3"/>
        <v>-10.000000000000009</v>
      </c>
      <c r="Q24" s="57"/>
      <c r="R24" s="57"/>
    </row>
    <row r="25" spans="1:19" ht="13.9" customHeight="1">
      <c r="A25" s="64" t="s">
        <v>51</v>
      </c>
      <c r="B25" s="29" t="s">
        <v>52</v>
      </c>
      <c r="C25" s="29"/>
      <c r="D25" s="29"/>
      <c r="E25" s="30"/>
      <c r="F25" s="31"/>
      <c r="G25" s="31"/>
      <c r="H25" s="32"/>
      <c r="I25" s="43"/>
      <c r="J25" s="37"/>
      <c r="K25" s="32"/>
      <c r="L25" s="30"/>
      <c r="M25" s="37"/>
      <c r="N25" s="37"/>
      <c r="O25" s="37"/>
      <c r="P25" s="37"/>
      <c r="Q25" s="57"/>
      <c r="R25" s="57"/>
    </row>
    <row r="26" spans="1:19" ht="13.9" customHeight="1">
      <c r="A26" s="65"/>
      <c r="B26" s="30" t="s">
        <v>53</v>
      </c>
      <c r="C26" s="29"/>
      <c r="D26" s="30"/>
      <c r="E26" s="30"/>
      <c r="F26" s="31"/>
      <c r="G26" s="31"/>
      <c r="H26" s="32"/>
      <c r="I26" s="43"/>
      <c r="J26" s="37"/>
      <c r="K26" s="32"/>
      <c r="L26" s="30"/>
      <c r="M26" s="37"/>
      <c r="N26" s="37"/>
      <c r="O26" s="37"/>
      <c r="P26" s="37"/>
      <c r="Q26" s="57"/>
      <c r="R26" s="57"/>
    </row>
    <row r="27" spans="1:19" ht="14.25" customHeight="1">
      <c r="A27" s="66"/>
      <c r="B27" s="22" t="s">
        <v>50</v>
      </c>
      <c r="C27" s="30"/>
      <c r="D27" s="30"/>
      <c r="E27" s="30"/>
      <c r="F27" s="30"/>
      <c r="G27" s="30"/>
      <c r="H27" s="30"/>
      <c r="I27" s="30"/>
      <c r="J27" s="30"/>
      <c r="K27" s="44"/>
      <c r="L27" s="30"/>
      <c r="M27" s="30"/>
      <c r="N27" s="30"/>
      <c r="O27" s="30"/>
      <c r="P27" s="30"/>
      <c r="Q27" s="54"/>
      <c r="R27" s="54"/>
    </row>
    <row r="28" spans="1:19" ht="20.25" customHeight="1">
      <c r="A28" s="64" t="s">
        <v>54</v>
      </c>
      <c r="B28" s="67" t="s">
        <v>56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  <c r="Q28" s="59"/>
      <c r="R28" s="59"/>
    </row>
    <row r="29" spans="1:19" ht="16.5" customHeight="1">
      <c r="A29" s="65"/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  <c r="Q29" s="59"/>
      <c r="R29" s="59"/>
    </row>
    <row r="30" spans="1:19" ht="9" customHeight="1">
      <c r="A30" s="66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  <c r="Q30" s="59"/>
      <c r="R30" s="59"/>
    </row>
    <row r="31" spans="1:19" s="4" customFormat="1" ht="20.25" customHeight="1">
      <c r="A31" s="61" t="s">
        <v>57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0"/>
      <c r="R31" s="60"/>
    </row>
    <row r="40" spans="15:15">
      <c r="O40" s="45"/>
    </row>
  </sheetData>
  <mergeCells count="22">
    <mergeCell ref="A21:B21"/>
    <mergeCell ref="A1:P1"/>
    <mergeCell ref="A2:P2"/>
    <mergeCell ref="A3:B3"/>
    <mergeCell ref="C3:G3"/>
    <mergeCell ref="H3:P3"/>
    <mergeCell ref="A31:P31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3:B13"/>
    <mergeCell ref="A18:B18"/>
    <mergeCell ref="A19:B19"/>
    <mergeCell ref="A20:B20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2021-06-22T08:11:19Z</cp:lastPrinted>
  <dcterms:created xsi:type="dcterms:W3CDTF">2004-02-23T03:06:49Z</dcterms:created>
  <dcterms:modified xsi:type="dcterms:W3CDTF">2021-06-22T08:11:21Z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